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基本药物制度补助资金" sheetId="3" r:id="rId1"/>
    <sheet name="2.疾控33人补助" sheetId="4" r:id="rId2"/>
    <sheet name="3.资本性支出" sheetId="7" r:id="rId3"/>
    <sheet name="4.基本公共卫生服务经费" sheetId="2" r:id="rId4"/>
    <sheet name="5.重大传染病防控-脑卒中筛查" sheetId="6" r:id="rId5"/>
    <sheet name="6.急救站点运维服务" sheetId="5" r:id="rId6"/>
  </sheets>
  <definedNames>
    <definedName name="_xlnm.Print_Area" localSheetId="3">'4.基本公共卫生服务经费'!$A$1:$J$32</definedName>
    <definedName name="_xlnm.Print_Area" localSheetId="0">'1.基本药物制度补助资金'!$A$1:$J$20</definedName>
    <definedName name="_xlnm.Print_Area" localSheetId="1">'2.疾控33人补助'!$A$1:$J$21</definedName>
    <definedName name="_xlnm.Print_Area" localSheetId="5">'6.急救站点运维服务'!$A$1:$J$20</definedName>
    <definedName name="_xlnm.Print_Area" localSheetId="4">'5.重大传染病防控-脑卒中筛查'!$A$1:$J$19</definedName>
  </definedNames>
  <calcPr calcId="144525"/>
</workbook>
</file>

<file path=xl/sharedStrings.xml><?xml version="1.0" encoding="utf-8"?>
<sst xmlns="http://schemas.openxmlformats.org/spreadsheetml/2006/main" count="460" uniqueCount="161">
  <si>
    <t xml:space="preserve">项目支出绩效自评表 </t>
  </si>
  <si>
    <t>（2022年度）</t>
  </si>
  <si>
    <t>项目名称</t>
  </si>
  <si>
    <t>基本药物制度补助资金</t>
  </si>
  <si>
    <t>主管预算部门</t>
  </si>
  <si>
    <t>红桥区卫健委</t>
  </si>
  <si>
    <t>项目实施单位</t>
  </si>
  <si>
    <t>天津市红桥区西于庄街社区卫生服务中心</t>
  </si>
  <si>
    <t>年度总体目标</t>
  </si>
  <si>
    <t>年初预期目标</t>
  </si>
  <si>
    <t>年度实际完成情况</t>
  </si>
  <si>
    <t>按要求实施基本药物制度补助，提升单位管理水平</t>
  </si>
  <si>
    <t>该项指标已按期完成，按照要求实施基本药物制度补助，保障中心诊疗服务顺利进行。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</si>
  <si>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</si>
  <si>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</si>
  <si>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</si>
  <si>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</si>
  <si>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</si>
  <si>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</si>
  <si>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</si>
  <si>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</si>
  <si>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</si>
  <si>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其中：中央及市级补助资金</t>
  </si>
  <si>
    <t>—</t>
  </si>
  <si>
    <t xml:space="preserve">      区级资金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</si>
  <si>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</si>
  <si>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</si>
  <si>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</si>
  <si>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</si>
  <si>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</si>
  <si>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</si>
  <si>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</si>
  <si>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</si>
  <si>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</si>
  <si>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单位工作人数</t>
  </si>
  <si>
    <t>≤63人</t>
  </si>
  <si>
    <t>60人</t>
  </si>
  <si>
    <t>质量指标</t>
  </si>
  <si>
    <t>资金发放合规率</t>
  </si>
  <si>
    <t>≤100%</t>
  </si>
  <si>
    <t>时效指标</t>
  </si>
  <si>
    <t>补助使用时效</t>
  </si>
  <si>
    <t>≤1年</t>
  </si>
  <si>
    <t>1年</t>
  </si>
  <si>
    <t>成本指标</t>
  </si>
  <si>
    <t>人员经费总金额</t>
  </si>
  <si>
    <t>≤56.34万元</t>
  </si>
  <si>
    <t>56.3412万</t>
  </si>
  <si>
    <t>效益指标
（30分）</t>
  </si>
  <si>
    <t>社会效益指标</t>
  </si>
  <si>
    <t>提升单位管理水平</t>
  </si>
  <si>
    <t>基本有效提升管理水平</t>
  </si>
  <si>
    <t>相关人员对于基本药物制度还需要加强培训与理解</t>
  </si>
  <si>
    <t>可持续影响指标</t>
  </si>
  <si>
    <t>国家基本药物制度在基层持续实施</t>
  </si>
  <si>
    <t>基本有效保证国家基本药物制度在基层持续实施</t>
  </si>
  <si>
    <t>还需要加强宣传，使百姓受益。</t>
  </si>
  <si>
    <t>满意度指标
（10分）</t>
  </si>
  <si>
    <t>服务对象
满意度指标</t>
  </si>
  <si>
    <t>补助人员满意度</t>
  </si>
  <si>
    <t>≥95%</t>
  </si>
  <si>
    <t>总分</t>
  </si>
  <si>
    <t>疾控33人补助</t>
  </si>
  <si>
    <t>保障人员工资按时发放</t>
  </si>
  <si>
    <t>该项指标已按期完成，保障人员工资按时发放。</t>
  </si>
  <si>
    <t>补贴发放率</t>
  </si>
  <si>
    <t>资金使用合规率</t>
  </si>
  <si>
    <t>项目经费总金额</t>
  </si>
  <si>
    <t>≤10.00万元</t>
  </si>
  <si>
    <t>10.00万</t>
  </si>
  <si>
    <t>稳定就业人数</t>
  </si>
  <si>
    <t>医疗机构正常运行</t>
  </si>
  <si>
    <t>保证医疗机构正常运行</t>
  </si>
  <si>
    <t>每月的发放时间需加强</t>
  </si>
  <si>
    <t>资本性支出</t>
  </si>
  <si>
    <t xml:space="preserve">
优化治疗项目、设备更新，提高就医体验。
</t>
  </si>
  <si>
    <t>该项指标已按期完成。</t>
  </si>
  <si>
    <t>购买资产批次数</t>
  </si>
  <si>
    <t>≤6批次</t>
  </si>
  <si>
    <t>6批次</t>
  </si>
  <si>
    <t>验收合格投入使用及时率</t>
  </si>
  <si>
    <t>≥90%</t>
  </si>
  <si>
    <t>≤15万元</t>
  </si>
  <si>
    <t>12.9万元</t>
  </si>
  <si>
    <t>改善就诊环境，提高就医效率</t>
  </si>
  <si>
    <t>有效改善</t>
  </si>
  <si>
    <t>有效改善体检速度与方便性。</t>
  </si>
  <si>
    <t>医疗服务水平</t>
  </si>
  <si>
    <t>有效提高</t>
  </si>
  <si>
    <t>基本有效提高服务水平，增加检验项目及治疗项目等。</t>
  </si>
  <si>
    <t>就医患者满意度</t>
  </si>
  <si>
    <t>≥80%</t>
  </si>
  <si>
    <t>基本公共卫生服务经费</t>
  </si>
  <si>
    <t>完成本年度基本公共卫生服务项目各项内容，提高基本公共卫生服务水平</t>
  </si>
  <si>
    <t>该项指标已按期完成，保障本年度基本公共卫生服务项目各项任务顺利开展，提高基本公共卫生服务水平。</t>
  </si>
  <si>
    <t>居民电子健康档案建档率</t>
  </si>
  <si>
    <r>
      <rPr>
        <sz val="12"/>
        <color theme="1"/>
        <rFont val="宋体"/>
        <charset val="134"/>
        <scheme val="minor"/>
      </rPr>
      <t>≥</t>
    </r>
    <r>
      <rPr>
        <sz val="12"/>
        <color indexed="8"/>
        <rFont val="宋体"/>
        <charset val="134"/>
      </rPr>
      <t>80%</t>
    </r>
  </si>
  <si>
    <t>适龄儿童国家免疫规划疫苗接种率</t>
  </si>
  <si>
    <r>
      <rPr>
        <sz val="12"/>
        <color theme="1"/>
        <rFont val="宋体"/>
        <charset val="134"/>
        <scheme val="minor"/>
      </rPr>
      <t>≥</t>
    </r>
    <r>
      <rPr>
        <sz val="12"/>
        <color indexed="8"/>
        <rFont val="宋体"/>
        <charset val="134"/>
      </rPr>
      <t>95%</t>
    </r>
  </si>
  <si>
    <t>0-6岁儿童健康管理率</t>
  </si>
  <si>
    <r>
      <rPr>
        <sz val="12"/>
        <color theme="1"/>
        <rFont val="宋体"/>
        <charset val="134"/>
        <scheme val="minor"/>
      </rPr>
      <t>≥9</t>
    </r>
    <r>
      <rPr>
        <sz val="12"/>
        <color indexed="8"/>
        <rFont val="宋体"/>
        <charset val="134"/>
      </rPr>
      <t>0%</t>
    </r>
  </si>
  <si>
    <t>孕产妇系统管理率</t>
  </si>
  <si>
    <r>
      <rPr>
        <sz val="12"/>
        <color theme="1"/>
        <rFont val="宋体"/>
        <charset val="134"/>
        <scheme val="minor"/>
      </rPr>
      <t>≥88</t>
    </r>
    <r>
      <rPr>
        <sz val="12"/>
        <color indexed="8"/>
        <rFont val="宋体"/>
        <charset val="134"/>
      </rPr>
      <t>%</t>
    </r>
  </si>
  <si>
    <t>老年人健康管理率</t>
  </si>
  <si>
    <r>
      <rPr>
        <sz val="12"/>
        <color theme="1"/>
        <rFont val="宋体"/>
        <charset val="134"/>
        <scheme val="minor"/>
      </rPr>
      <t>≥65</t>
    </r>
    <r>
      <rPr>
        <sz val="12"/>
        <color indexed="8"/>
        <rFont val="宋体"/>
        <charset val="134"/>
      </rPr>
      <t>%</t>
    </r>
  </si>
  <si>
    <t>高血压患者管理人数</t>
  </si>
  <si>
    <t>是否稳步提高</t>
  </si>
  <si>
    <t>是</t>
  </si>
  <si>
    <t>2型糖尿病患者管理人数</t>
  </si>
  <si>
    <t>老年人中医药健康管理率</t>
  </si>
  <si>
    <t>儿童中医药健康管理率</t>
  </si>
  <si>
    <t>2型糖尿病患者规范管理率</t>
  </si>
  <si>
    <r>
      <rPr>
        <sz val="12"/>
        <color theme="1"/>
        <rFont val="宋体"/>
        <charset val="134"/>
        <scheme val="minor"/>
      </rPr>
      <t>≥80</t>
    </r>
    <r>
      <rPr>
        <sz val="12"/>
        <color indexed="8"/>
        <rFont val="宋体"/>
        <charset val="134"/>
      </rPr>
      <t>%</t>
    </r>
  </si>
  <si>
    <t>高血压患者规范管理率</t>
  </si>
  <si>
    <t>严重精神障碍患者规范管理率</t>
  </si>
  <si>
    <r>
      <rPr>
        <sz val="12"/>
        <color theme="1"/>
        <rFont val="宋体"/>
        <charset val="134"/>
        <scheme val="minor"/>
      </rPr>
      <t>≥85</t>
    </r>
    <r>
      <rPr>
        <sz val="12"/>
        <color indexed="8"/>
        <rFont val="宋体"/>
        <charset val="134"/>
      </rPr>
      <t>%</t>
    </r>
  </si>
  <si>
    <t>肺结核患者管理率</t>
  </si>
  <si>
    <r>
      <rPr>
        <sz val="12"/>
        <color theme="1"/>
        <rFont val="宋体"/>
        <charset val="134"/>
        <scheme val="minor"/>
      </rPr>
      <t>≥90</t>
    </r>
    <r>
      <rPr>
        <sz val="12"/>
        <color indexed="8"/>
        <rFont val="宋体"/>
        <charset val="134"/>
      </rPr>
      <t>%</t>
    </r>
  </si>
  <si>
    <t>传染病和突发公共卫生事件报告率</t>
  </si>
  <si>
    <t>分别达到95%以上</t>
  </si>
  <si>
    <t>基本公共卫生服务成本</t>
  </si>
  <si>
    <t>≤351.17万元</t>
  </si>
  <si>
    <t>351.17万元</t>
  </si>
  <si>
    <t>城乡居民公共卫生差距</t>
  </si>
  <si>
    <t>是否有效缩小城乡居民公共卫生差距</t>
  </si>
  <si>
    <t>基本有效缩小差距</t>
  </si>
  <si>
    <t>尽力提升各类人群就医方便</t>
  </si>
  <si>
    <t>基本公共卫生服务水平</t>
  </si>
  <si>
    <t>是否有效提升基本公共卫生服务水平</t>
  </si>
  <si>
    <t>基本有效提升基本公共卫生服务水平</t>
  </si>
  <si>
    <t>还需加强各类服务的宣传与推进，方便百姓。</t>
  </si>
  <si>
    <t>辖区居民满意度</t>
  </si>
  <si>
    <t>有待提升</t>
  </si>
  <si>
    <t>重大传染病防控-脑卒中筛查</t>
  </si>
  <si>
    <t>天津市红桥区卫生健康委员会</t>
  </si>
  <si>
    <t>完成本年度脑卒中筛查项目各项内容</t>
  </si>
  <si>
    <t>项目按期完成，完成年度目标</t>
  </si>
  <si>
    <t>“脑卒中”项目筛查人数</t>
  </si>
  <si>
    <t>&gt;1500人</t>
  </si>
  <si>
    <t>经费总金额</t>
  </si>
  <si>
    <t>≤9万元</t>
  </si>
  <si>
    <t>9万</t>
  </si>
  <si>
    <t>脑卒中疾病居民知晓率有效提升</t>
  </si>
  <si>
    <t>脑卒中疾病居民知晓率确有提升</t>
  </si>
  <si>
    <t>筛查居民满意度</t>
  </si>
  <si>
    <t>急救站点运维服务</t>
  </si>
  <si>
    <t>急救站点运维服务，保障急救站正常运行</t>
  </si>
  <si>
    <t>急救站点正常运行，完成年度目标</t>
  </si>
  <si>
    <t>急救站点数量</t>
  </si>
  <si>
    <t>1个</t>
  </si>
  <si>
    <t>急救站点水、电、网络等保障</t>
  </si>
  <si>
    <t>正常保障</t>
  </si>
  <si>
    <t>急救站点硬件出现问题维修时效</t>
  </si>
  <si>
    <t>及时维修急救站点硬件问题</t>
  </si>
  <si>
    <t>急救站点运维服务资金总额</t>
  </si>
  <si>
    <t>≤4万元</t>
  </si>
  <si>
    <t>4万元</t>
  </si>
  <si>
    <t>辖区居民生命健康得到保障</t>
  </si>
  <si>
    <t>为市急救中心对辖区居民提供快速急救服务提供保障</t>
  </si>
  <si>
    <t>急救站正常运行</t>
  </si>
  <si>
    <t>急救站点满意度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</si>
</sst>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255"/>
    </xf>
    <xf numFmtId="0" fontId="5" fillId="0" borderId="2" xfId="49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10" sqref="N10"/>
    </sheetView>
  </sheetViews>
  <sheetFormatPr defaultColWidth="9" defaultRowHeight="13.5"/>
  <cols>
    <col min="1" max="1" width="5.725" style="1" customWidth="1"/>
    <col min="2" max="2" width="9.26666666666667" style="1" customWidth="1"/>
    <col min="3" max="3" width="27.45" style="1" customWidth="1"/>
    <col min="4" max="5" width="20.3666666666667" style="1" customWidth="1"/>
    <col min="6" max="6" width="18" style="1" customWidth="1"/>
    <col min="7" max="7" width="7.725" style="1" customWidth="1"/>
    <col min="8" max="8" width="9.54166666666667" style="1" customWidth="1"/>
    <col min="9" max="9" width="9" style="1" customWidth="1"/>
    <col min="10" max="10" width="18" style="1" customWidth="1"/>
    <col min="11" max="16384" width="9" style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.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5" customHeight="1" spans="1:10">
      <c r="A3" s="4" t="s">
        <v>2</v>
      </c>
      <c r="B3" s="4"/>
      <c r="C3" s="5" t="s">
        <v>3</v>
      </c>
      <c r="D3" s="5"/>
      <c r="E3" s="5"/>
      <c r="F3" s="5"/>
      <c r="G3" s="5"/>
      <c r="H3" s="5"/>
      <c r="I3" s="5"/>
      <c r="J3" s="28"/>
    </row>
    <row r="4" ht="26.15" customHeight="1" spans="1:10">
      <c r="A4" s="4" t="s">
        <v>4</v>
      </c>
      <c r="B4" s="4"/>
      <c r="C4" s="4" t="s">
        <v>5</v>
      </c>
      <c r="D4" s="4"/>
      <c r="E4" s="4" t="s">
        <v>6</v>
      </c>
      <c r="F4" s="6" t="s">
        <v>7</v>
      </c>
      <c r="G4" s="5"/>
      <c r="H4" s="5"/>
      <c r="I4" s="5"/>
      <c r="J4" s="28"/>
    </row>
    <row r="5" ht="26.15" customHeight="1" spans="1:10">
      <c r="A5" s="7" t="s">
        <v>8</v>
      </c>
      <c r="B5" s="7"/>
      <c r="C5" s="7" t="s">
        <v>9</v>
      </c>
      <c r="D5" s="7"/>
      <c r="E5" s="7"/>
      <c r="F5" s="6" t="s">
        <v>10</v>
      </c>
      <c r="G5" s="5"/>
      <c r="H5" s="5"/>
      <c r="I5" s="5"/>
      <c r="J5" s="28"/>
    </row>
    <row r="6" ht="48" customHeight="1" spans="1:10">
      <c r="A6" s="7"/>
      <c r="B6" s="7"/>
      <c r="C6" s="8" t="s">
        <v>11</v>
      </c>
      <c r="D6" s="8"/>
      <c r="E6" s="8"/>
      <c r="F6" s="9" t="s">
        <v>12</v>
      </c>
      <c r="G6" s="10"/>
      <c r="H6" s="10"/>
      <c r="I6" s="10"/>
      <c r="J6" s="29"/>
    </row>
    <row r="7" ht="34.5" customHeight="1" spans="1:10">
      <c r="A7" s="7" t="s">
        <v>13</v>
      </c>
      <c r="B7" s="7"/>
      <c r="C7" s="11"/>
      <c r="D7" s="7" t="s">
        <v>14</v>
      </c>
      <c r="E7" s="7" t="s">
        <v>15</v>
      </c>
      <c r="F7" s="12" t="s">
        <v>16</v>
      </c>
      <c r="G7" s="7" t="s">
        <v>17</v>
      </c>
      <c r="H7" s="7" t="s">
        <v>18</v>
      </c>
      <c r="I7" s="7" t="s">
        <v>19</v>
      </c>
      <c r="J7" s="30" t="s">
        <v>20</v>
      </c>
    </row>
    <row r="8" ht="26.15" customHeight="1" spans="1:10">
      <c r="A8" s="7"/>
      <c r="B8" s="7"/>
      <c r="C8" s="11" t="s">
        <v>21</v>
      </c>
      <c r="D8" s="36">
        <v>5.0436</v>
      </c>
      <c r="E8" s="36">
        <v>56.3412</v>
      </c>
      <c r="F8" s="36">
        <v>56.3412</v>
      </c>
      <c r="G8" s="37">
        <v>10</v>
      </c>
      <c r="H8" s="37">
        <v>10</v>
      </c>
      <c r="I8" s="31">
        <v>1</v>
      </c>
      <c r="J8" s="32"/>
    </row>
    <row r="9" ht="26.15" customHeight="1" spans="1:10">
      <c r="A9" s="7"/>
      <c r="B9" s="7"/>
      <c r="C9" s="14" t="s">
        <v>22</v>
      </c>
      <c r="D9" s="36">
        <v>5.0436</v>
      </c>
      <c r="E9" s="36">
        <v>56.3412</v>
      </c>
      <c r="F9" s="36">
        <v>56.3412</v>
      </c>
      <c r="G9" s="4" t="s">
        <v>23</v>
      </c>
      <c r="H9" s="4" t="s">
        <v>23</v>
      </c>
      <c r="I9" s="4"/>
      <c r="J9" s="33"/>
    </row>
    <row r="10" ht="26.15" customHeight="1" spans="1:10">
      <c r="A10" s="7"/>
      <c r="B10" s="7"/>
      <c r="C10" s="14" t="s">
        <v>24</v>
      </c>
      <c r="D10" s="4"/>
      <c r="E10" s="4"/>
      <c r="F10" s="12"/>
      <c r="G10" s="4" t="s">
        <v>23</v>
      </c>
      <c r="H10" s="4" t="s">
        <v>23</v>
      </c>
      <c r="I10" s="31">
        <v>1</v>
      </c>
      <c r="J10" s="33"/>
    </row>
    <row r="11" ht="26.15" customHeight="1" spans="1:10">
      <c r="A11" s="7"/>
      <c r="B11" s="7"/>
      <c r="C11" s="15" t="s">
        <v>25</v>
      </c>
      <c r="D11" s="38"/>
      <c r="E11" s="38"/>
      <c r="F11" s="39"/>
      <c r="G11" s="4" t="s">
        <v>23</v>
      </c>
      <c r="H11" s="4" t="s">
        <v>23</v>
      </c>
      <c r="I11" s="4"/>
      <c r="J11" s="34"/>
    </row>
    <row r="12" ht="30" customHeight="1" spans="1:10">
      <c r="A12" s="16" t="s">
        <v>26</v>
      </c>
      <c r="B12" s="12" t="s">
        <v>27</v>
      </c>
      <c r="C12" s="7" t="s">
        <v>28</v>
      </c>
      <c r="D12" s="4" t="s">
        <v>29</v>
      </c>
      <c r="E12" s="7" t="s">
        <v>30</v>
      </c>
      <c r="F12" s="12" t="s">
        <v>31</v>
      </c>
      <c r="G12" s="7" t="s">
        <v>17</v>
      </c>
      <c r="H12" s="7" t="s">
        <v>18</v>
      </c>
      <c r="I12" s="12" t="s">
        <v>20</v>
      </c>
      <c r="J12" s="30"/>
    </row>
    <row r="13" ht="26.15" customHeight="1" spans="1:10">
      <c r="A13" s="16"/>
      <c r="B13" s="17" t="s">
        <v>32</v>
      </c>
      <c r="C13" s="17" t="s">
        <v>33</v>
      </c>
      <c r="D13" s="7" t="s">
        <v>34</v>
      </c>
      <c r="E13" s="7" t="s">
        <v>35</v>
      </c>
      <c r="F13" s="12" t="s">
        <v>36</v>
      </c>
      <c r="G13" s="7">
        <v>12.5</v>
      </c>
      <c r="H13" s="7">
        <v>12.5</v>
      </c>
      <c r="I13" s="12"/>
      <c r="J13" s="30"/>
    </row>
    <row r="14" ht="26.15" customHeight="1" spans="1:10">
      <c r="A14" s="16"/>
      <c r="B14" s="17"/>
      <c r="C14" s="17" t="s">
        <v>37</v>
      </c>
      <c r="D14" s="7" t="s">
        <v>38</v>
      </c>
      <c r="E14" s="7" t="s">
        <v>39</v>
      </c>
      <c r="F14" s="19">
        <v>1</v>
      </c>
      <c r="G14" s="7">
        <v>12.5</v>
      </c>
      <c r="H14" s="7">
        <v>12.5</v>
      </c>
      <c r="I14" s="12"/>
      <c r="J14" s="30"/>
    </row>
    <row r="15" ht="26.15" customHeight="1" spans="1:10">
      <c r="A15" s="16"/>
      <c r="B15" s="17"/>
      <c r="C15" s="17" t="s">
        <v>40</v>
      </c>
      <c r="D15" s="7" t="s">
        <v>41</v>
      </c>
      <c r="E15" s="20" t="s">
        <v>42</v>
      </c>
      <c r="F15" s="12" t="s">
        <v>43</v>
      </c>
      <c r="G15" s="7">
        <v>12.5</v>
      </c>
      <c r="H15" s="7">
        <v>12.5</v>
      </c>
      <c r="I15" s="12"/>
      <c r="J15" s="30"/>
    </row>
    <row r="16" ht="26.15" customHeight="1" spans="1:10">
      <c r="A16" s="16"/>
      <c r="B16" s="17"/>
      <c r="C16" s="17" t="s">
        <v>44</v>
      </c>
      <c r="D16" s="7" t="s">
        <v>45</v>
      </c>
      <c r="E16" s="7" t="s">
        <v>46</v>
      </c>
      <c r="F16" s="12" t="s">
        <v>47</v>
      </c>
      <c r="G16" s="7">
        <v>12.5</v>
      </c>
      <c r="H16" s="7">
        <v>12.5</v>
      </c>
      <c r="I16" s="12"/>
      <c r="J16" s="30"/>
    </row>
    <row r="17" ht="40" customHeight="1" spans="1:10">
      <c r="A17" s="16"/>
      <c r="B17" s="17" t="s">
        <v>48</v>
      </c>
      <c r="C17" s="17" t="s">
        <v>49</v>
      </c>
      <c r="D17" s="7" t="s">
        <v>50</v>
      </c>
      <c r="E17" s="22" t="s">
        <v>50</v>
      </c>
      <c r="F17" s="12" t="s">
        <v>51</v>
      </c>
      <c r="G17" s="40">
        <v>15</v>
      </c>
      <c r="H17" s="40">
        <v>13</v>
      </c>
      <c r="I17" s="12" t="s">
        <v>52</v>
      </c>
      <c r="J17" s="30"/>
    </row>
    <row r="18" ht="44.15" customHeight="1" spans="1:10">
      <c r="A18" s="16"/>
      <c r="B18" s="17"/>
      <c r="C18" s="17" t="s">
        <v>53</v>
      </c>
      <c r="D18" s="7" t="s">
        <v>54</v>
      </c>
      <c r="E18" s="7" t="s">
        <v>54</v>
      </c>
      <c r="F18" s="7" t="s">
        <v>55</v>
      </c>
      <c r="G18" s="40">
        <v>15</v>
      </c>
      <c r="H18" s="40">
        <v>14</v>
      </c>
      <c r="I18" s="12" t="s">
        <v>56</v>
      </c>
      <c r="J18" s="30"/>
    </row>
    <row r="19" ht="44.15" customHeight="1" spans="1:10">
      <c r="A19" s="16"/>
      <c r="B19" s="23" t="s">
        <v>57</v>
      </c>
      <c r="C19" s="17" t="s">
        <v>58</v>
      </c>
      <c r="D19" s="7" t="s">
        <v>59</v>
      </c>
      <c r="E19" s="7" t="s">
        <v>60</v>
      </c>
      <c r="F19" s="19">
        <v>0.95</v>
      </c>
      <c r="G19" s="40">
        <v>10</v>
      </c>
      <c r="H19" s="40">
        <v>10</v>
      </c>
      <c r="I19" s="12"/>
      <c r="J19" s="30"/>
    </row>
    <row r="20" ht="26.15" customHeight="1" spans="1:10">
      <c r="A20" s="24" t="s">
        <v>61</v>
      </c>
      <c r="B20" s="25"/>
      <c r="C20" s="25"/>
      <c r="D20" s="25"/>
      <c r="E20" s="25"/>
      <c r="F20" s="25"/>
      <c r="G20" s="40">
        <v>100</v>
      </c>
      <c r="H20" s="40">
        <f>SUM(H8,H13:H19)</f>
        <v>97</v>
      </c>
      <c r="I20" s="24"/>
      <c r="J20" s="27"/>
    </row>
  </sheetData>
  <mergeCells count="27">
    <mergeCell ref="A1:J1"/>
    <mergeCell ref="A2:J2"/>
    <mergeCell ref="A3:B3"/>
    <mergeCell ref="C3:J3"/>
    <mergeCell ref="A4:B4"/>
    <mergeCell ref="C4:D4"/>
    <mergeCell ref="F4:J4"/>
    <mergeCell ref="C5:E5"/>
    <mergeCell ref="F5:J5"/>
    <mergeCell ref="C6:E6"/>
    <mergeCell ref="F6:J6"/>
    <mergeCell ref="I12:J12"/>
    <mergeCell ref="I13:J13"/>
    <mergeCell ref="I14:J14"/>
    <mergeCell ref="I15:J15"/>
    <mergeCell ref="I16:J16"/>
    <mergeCell ref="I17:J17"/>
    <mergeCell ref="I18:J18"/>
    <mergeCell ref="I19:J19"/>
    <mergeCell ref="A20:F20"/>
    <mergeCell ref="I20:J20"/>
    <mergeCell ref="A12:A19"/>
    <mergeCell ref="B13:B16"/>
    <mergeCell ref="B17:B18"/>
    <mergeCell ref="J8:J11"/>
    <mergeCell ref="A5:B6"/>
    <mergeCell ref="A7:B11"/>
  </mergeCells>
  <printOptions horizontalCentered="1"/>
  <pageMargins left="0.236111111111111" right="0.236111111111111" top="0.393055555555556" bottom="0.393055555555556" header="0.314583333333333" footer="0.314583333333333"/>
  <pageSetup paperSize="9" scale="68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M11" sqref="M11"/>
    </sheetView>
  </sheetViews>
  <sheetFormatPr defaultColWidth="9" defaultRowHeight="13.5"/>
  <cols>
    <col min="1" max="1" width="5.725" style="1" customWidth="1"/>
    <col min="2" max="2" width="9.26666666666667" style="1" customWidth="1"/>
    <col min="3" max="3" width="27.45" style="1" customWidth="1"/>
    <col min="4" max="5" width="20.3666666666667" style="1" customWidth="1"/>
    <col min="6" max="6" width="18" style="1" customWidth="1"/>
    <col min="7" max="7" width="8.54166666666667" style="1"/>
    <col min="8" max="8" width="7.36666666666667" style="1"/>
    <col min="9" max="9" width="9" style="1" customWidth="1"/>
    <col min="10" max="10" width="18" style="1" customWidth="1"/>
    <col min="11" max="16384" width="9" style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.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5" customHeight="1" spans="1:10">
      <c r="A3" s="4" t="s">
        <v>2</v>
      </c>
      <c r="B3" s="4"/>
      <c r="C3" s="5" t="s">
        <v>62</v>
      </c>
      <c r="D3" s="5"/>
      <c r="E3" s="5"/>
      <c r="F3" s="5"/>
      <c r="G3" s="5"/>
      <c r="H3" s="5"/>
      <c r="I3" s="5"/>
      <c r="J3" s="28"/>
    </row>
    <row r="4" ht="26.15" customHeight="1" spans="1:10">
      <c r="A4" s="4" t="s">
        <v>4</v>
      </c>
      <c r="B4" s="4"/>
      <c r="C4" s="4" t="s">
        <v>5</v>
      </c>
      <c r="D4" s="4"/>
      <c r="E4" s="4" t="s">
        <v>6</v>
      </c>
      <c r="F4" s="6" t="s">
        <v>7</v>
      </c>
      <c r="G4" s="5"/>
      <c r="H4" s="5"/>
      <c r="I4" s="5"/>
      <c r="J4" s="28"/>
    </row>
    <row r="5" ht="26.15" customHeight="1" spans="1:10">
      <c r="A5" s="7" t="s">
        <v>8</v>
      </c>
      <c r="B5" s="7"/>
      <c r="C5" s="7" t="s">
        <v>9</v>
      </c>
      <c r="D5" s="7"/>
      <c r="E5" s="7"/>
      <c r="F5" s="6" t="s">
        <v>10</v>
      </c>
      <c r="G5" s="5"/>
      <c r="H5" s="5"/>
      <c r="I5" s="5"/>
      <c r="J5" s="28"/>
    </row>
    <row r="6" ht="48" customHeight="1" spans="1:10">
      <c r="A6" s="7"/>
      <c r="B6" s="7"/>
      <c r="C6" s="8" t="s">
        <v>63</v>
      </c>
      <c r="D6" s="8"/>
      <c r="E6" s="8"/>
      <c r="F6" s="9" t="s">
        <v>64</v>
      </c>
      <c r="G6" s="10"/>
      <c r="H6" s="10"/>
      <c r="I6" s="10"/>
      <c r="J6" s="29"/>
    </row>
    <row r="7" ht="34.5" customHeight="1" spans="1:10">
      <c r="A7" s="7" t="s">
        <v>13</v>
      </c>
      <c r="B7" s="7"/>
      <c r="C7" s="11"/>
      <c r="D7" s="7" t="s">
        <v>14</v>
      </c>
      <c r="E7" s="7" t="s">
        <v>15</v>
      </c>
      <c r="F7" s="12" t="s">
        <v>16</v>
      </c>
      <c r="G7" s="7" t="s">
        <v>17</v>
      </c>
      <c r="H7" s="7" t="s">
        <v>18</v>
      </c>
      <c r="I7" s="7" t="s">
        <v>19</v>
      </c>
      <c r="J7" s="30" t="s">
        <v>20</v>
      </c>
    </row>
    <row r="8" ht="26.15" customHeight="1" spans="1:10">
      <c r="A8" s="7"/>
      <c r="B8" s="7"/>
      <c r="C8" s="11" t="s">
        <v>21</v>
      </c>
      <c r="D8" s="36">
        <v>10</v>
      </c>
      <c r="E8" s="36">
        <v>10</v>
      </c>
      <c r="F8" s="36">
        <v>10</v>
      </c>
      <c r="G8" s="37">
        <v>10</v>
      </c>
      <c r="H8" s="37">
        <v>10</v>
      </c>
      <c r="I8" s="31">
        <v>1</v>
      </c>
      <c r="J8" s="32"/>
    </row>
    <row r="9" ht="26.15" customHeight="1" spans="1:10">
      <c r="A9" s="7"/>
      <c r="B9" s="7"/>
      <c r="C9" s="14" t="s">
        <v>22</v>
      </c>
      <c r="D9" s="38"/>
      <c r="E9" s="38"/>
      <c r="F9" s="39"/>
      <c r="G9" s="4" t="s">
        <v>23</v>
      </c>
      <c r="H9" s="4" t="s">
        <v>23</v>
      </c>
      <c r="I9" s="4"/>
      <c r="J9" s="33"/>
    </row>
    <row r="10" ht="26.15" customHeight="1" spans="1:10">
      <c r="A10" s="7"/>
      <c r="B10" s="7"/>
      <c r="C10" s="14" t="s">
        <v>24</v>
      </c>
      <c r="D10" s="36">
        <v>10</v>
      </c>
      <c r="E10" s="36">
        <v>10</v>
      </c>
      <c r="F10" s="46">
        <v>10</v>
      </c>
      <c r="G10" s="4" t="s">
        <v>23</v>
      </c>
      <c r="H10" s="4" t="s">
        <v>23</v>
      </c>
      <c r="I10" s="31">
        <v>1</v>
      </c>
      <c r="J10" s="33"/>
    </row>
    <row r="11" ht="26.15" customHeight="1" spans="1:10">
      <c r="A11" s="7"/>
      <c r="B11" s="7"/>
      <c r="C11" s="15" t="s">
        <v>25</v>
      </c>
      <c r="D11" s="38"/>
      <c r="E11" s="38"/>
      <c r="F11" s="39"/>
      <c r="G11" s="4" t="s">
        <v>23</v>
      </c>
      <c r="H11" s="4" t="s">
        <v>23</v>
      </c>
      <c r="I11" s="4"/>
      <c r="J11" s="34"/>
    </row>
    <row r="12" ht="30" customHeight="1" spans="1:10">
      <c r="A12" s="16" t="s">
        <v>26</v>
      </c>
      <c r="B12" s="12" t="s">
        <v>27</v>
      </c>
      <c r="C12" s="7" t="s">
        <v>28</v>
      </c>
      <c r="D12" s="4" t="s">
        <v>29</v>
      </c>
      <c r="E12" s="7" t="s">
        <v>30</v>
      </c>
      <c r="F12" s="12" t="s">
        <v>31</v>
      </c>
      <c r="G12" s="7" t="s">
        <v>17</v>
      </c>
      <c r="H12" s="7" t="s">
        <v>18</v>
      </c>
      <c r="I12" s="12" t="s">
        <v>20</v>
      </c>
      <c r="J12" s="30"/>
    </row>
    <row r="13" ht="26.15" customHeight="1" spans="1:10">
      <c r="A13" s="16"/>
      <c r="B13" s="23" t="s">
        <v>32</v>
      </c>
      <c r="C13" s="17" t="s">
        <v>33</v>
      </c>
      <c r="D13" s="7" t="s">
        <v>34</v>
      </c>
      <c r="E13" s="7" t="s">
        <v>35</v>
      </c>
      <c r="F13" s="12" t="s">
        <v>36</v>
      </c>
      <c r="G13" s="40">
        <v>10</v>
      </c>
      <c r="H13" s="40">
        <v>10</v>
      </c>
      <c r="I13" s="12"/>
      <c r="J13" s="30"/>
    </row>
    <row r="14" ht="26.15" customHeight="1" spans="1:10">
      <c r="A14" s="16"/>
      <c r="B14" s="21"/>
      <c r="C14" s="17" t="s">
        <v>33</v>
      </c>
      <c r="D14" s="7" t="s">
        <v>65</v>
      </c>
      <c r="E14" s="7" t="s">
        <v>39</v>
      </c>
      <c r="F14" s="19">
        <v>1</v>
      </c>
      <c r="G14" s="40">
        <v>10</v>
      </c>
      <c r="H14" s="40">
        <v>10</v>
      </c>
      <c r="I14" s="12"/>
      <c r="J14" s="30"/>
    </row>
    <row r="15" ht="26.15" customHeight="1" spans="1:10">
      <c r="A15" s="16"/>
      <c r="B15" s="21"/>
      <c r="C15" s="17" t="s">
        <v>37</v>
      </c>
      <c r="D15" s="7" t="s">
        <v>66</v>
      </c>
      <c r="E15" s="7" t="s">
        <v>39</v>
      </c>
      <c r="F15" s="19">
        <v>1</v>
      </c>
      <c r="G15" s="40">
        <v>10</v>
      </c>
      <c r="H15" s="40">
        <v>10</v>
      </c>
      <c r="I15" s="12"/>
      <c r="J15" s="30"/>
    </row>
    <row r="16" ht="26.15" customHeight="1" spans="1:10">
      <c r="A16" s="16"/>
      <c r="B16" s="21"/>
      <c r="C16" s="17" t="s">
        <v>40</v>
      </c>
      <c r="D16" s="7" t="s">
        <v>41</v>
      </c>
      <c r="E16" s="20" t="s">
        <v>42</v>
      </c>
      <c r="F16" s="12" t="s">
        <v>43</v>
      </c>
      <c r="G16" s="40">
        <v>10</v>
      </c>
      <c r="H16" s="40">
        <v>10</v>
      </c>
      <c r="I16" s="12"/>
      <c r="J16" s="30"/>
    </row>
    <row r="17" ht="26.15" customHeight="1" spans="1:10">
      <c r="A17" s="16"/>
      <c r="B17" s="21"/>
      <c r="C17" s="17" t="s">
        <v>44</v>
      </c>
      <c r="D17" s="7" t="s">
        <v>67</v>
      </c>
      <c r="E17" s="7" t="s">
        <v>68</v>
      </c>
      <c r="F17" s="12" t="s">
        <v>69</v>
      </c>
      <c r="G17" s="40">
        <v>10</v>
      </c>
      <c r="H17" s="40">
        <v>10</v>
      </c>
      <c r="I17" s="12"/>
      <c r="J17" s="30"/>
    </row>
    <row r="18" ht="26.15" customHeight="1" spans="1:10">
      <c r="A18" s="16"/>
      <c r="B18" s="23" t="s">
        <v>48</v>
      </c>
      <c r="C18" s="17" t="s">
        <v>49</v>
      </c>
      <c r="D18" s="7" t="s">
        <v>70</v>
      </c>
      <c r="E18" s="22" t="s">
        <v>35</v>
      </c>
      <c r="F18" s="12" t="s">
        <v>36</v>
      </c>
      <c r="G18" s="37">
        <v>15</v>
      </c>
      <c r="H18" s="37">
        <v>15</v>
      </c>
      <c r="I18" s="12"/>
      <c r="J18" s="30"/>
    </row>
    <row r="19" ht="33" customHeight="1" spans="1:10">
      <c r="A19" s="16"/>
      <c r="B19" s="21"/>
      <c r="C19" s="17" t="s">
        <v>53</v>
      </c>
      <c r="D19" s="7" t="s">
        <v>71</v>
      </c>
      <c r="E19" s="7" t="s">
        <v>71</v>
      </c>
      <c r="F19" s="12" t="s">
        <v>72</v>
      </c>
      <c r="G19" s="37">
        <v>15</v>
      </c>
      <c r="H19" s="37">
        <v>15</v>
      </c>
      <c r="I19" s="12"/>
      <c r="J19" s="30"/>
    </row>
    <row r="20" ht="49" customHeight="1" spans="1:10">
      <c r="A20" s="16"/>
      <c r="B20" s="23" t="s">
        <v>57</v>
      </c>
      <c r="C20" s="17" t="s">
        <v>58</v>
      </c>
      <c r="D20" s="7" t="s">
        <v>59</v>
      </c>
      <c r="E20" s="7" t="s">
        <v>60</v>
      </c>
      <c r="F20" s="19">
        <v>0.9</v>
      </c>
      <c r="G20" s="37">
        <v>10</v>
      </c>
      <c r="H20" s="37">
        <v>9</v>
      </c>
      <c r="I20" s="12" t="s">
        <v>73</v>
      </c>
      <c r="J20" s="30"/>
    </row>
    <row r="21" ht="26.15" customHeight="1" spans="1:10">
      <c r="A21" s="24" t="s">
        <v>61</v>
      </c>
      <c r="B21" s="25"/>
      <c r="C21" s="25"/>
      <c r="D21" s="25"/>
      <c r="E21" s="25"/>
      <c r="F21" s="25"/>
      <c r="G21" s="41">
        <v>100</v>
      </c>
      <c r="H21" s="42">
        <f>SUM(H8,H13:H20)</f>
        <v>99</v>
      </c>
      <c r="I21" s="24"/>
      <c r="J21" s="27"/>
    </row>
  </sheetData>
  <mergeCells count="27">
    <mergeCell ref="A1:J1"/>
    <mergeCell ref="A2:J2"/>
    <mergeCell ref="A3:B3"/>
    <mergeCell ref="C3:J3"/>
    <mergeCell ref="A4:B4"/>
    <mergeCell ref="C4:D4"/>
    <mergeCell ref="F4:J4"/>
    <mergeCell ref="C5:E5"/>
    <mergeCell ref="F5:J5"/>
    <mergeCell ref="C6:E6"/>
    <mergeCell ref="F6:J6"/>
    <mergeCell ref="I12:J12"/>
    <mergeCell ref="I13:J13"/>
    <mergeCell ref="I15:J15"/>
    <mergeCell ref="I16:J16"/>
    <mergeCell ref="I17:J17"/>
    <mergeCell ref="I18:J18"/>
    <mergeCell ref="I19:J19"/>
    <mergeCell ref="I20:J20"/>
    <mergeCell ref="A21:F21"/>
    <mergeCell ref="I21:J21"/>
    <mergeCell ref="A12:A20"/>
    <mergeCell ref="B13:B17"/>
    <mergeCell ref="B18:B19"/>
    <mergeCell ref="J8:J11"/>
    <mergeCell ref="A5:B6"/>
    <mergeCell ref="A7:B11"/>
  </mergeCells>
  <printOptions horizontalCentered="1"/>
  <pageMargins left="0.236111111111111" right="0.236111111111111" top="0.393055555555556" bottom="0.393055555555556" header="0.314583333333333" footer="0.314583333333333"/>
  <pageSetup paperSize="9" scale="68" fitToHeight="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10" sqref="E10"/>
    </sheetView>
  </sheetViews>
  <sheetFormatPr defaultColWidth="9" defaultRowHeight="13.5"/>
  <cols>
    <col min="1" max="1" width="5.75" style="1" customWidth="1"/>
    <col min="2" max="2" width="9.30833333333333" style="1" customWidth="1"/>
    <col min="3" max="3" width="27.5" style="1" customWidth="1"/>
    <col min="4" max="5" width="20.375" style="1" customWidth="1"/>
    <col min="6" max="6" width="18.0583333333333" style="1" customWidth="1"/>
    <col min="7" max="7" width="7.65833333333333" style="1" customWidth="1"/>
    <col min="8" max="8" width="7.5" style="1" customWidth="1"/>
    <col min="9" max="9" width="9" style="1" customWidth="1"/>
    <col min="10" max="10" width="15.4666666666667" style="1" customWidth="1"/>
    <col min="11" max="16384" width="9" style="1"/>
  </cols>
  <sheetData>
    <row r="1" s="1" customFormat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6" customHeight="1" spans="1:10">
      <c r="A3" s="4" t="s">
        <v>2</v>
      </c>
      <c r="B3" s="4"/>
      <c r="C3" s="5" t="s">
        <v>74</v>
      </c>
      <c r="D3" s="5"/>
      <c r="E3" s="5"/>
      <c r="F3" s="5"/>
      <c r="G3" s="5"/>
      <c r="H3" s="5"/>
      <c r="I3" s="5"/>
      <c r="J3" s="28"/>
    </row>
    <row r="4" s="1" customFormat="1" ht="26" customHeight="1" spans="1:10">
      <c r="A4" s="4" t="s">
        <v>4</v>
      </c>
      <c r="B4" s="4"/>
      <c r="C4" s="4" t="s">
        <v>5</v>
      </c>
      <c r="D4" s="4"/>
      <c r="E4" s="4" t="s">
        <v>6</v>
      </c>
      <c r="F4" s="6" t="s">
        <v>7</v>
      </c>
      <c r="G4" s="5"/>
      <c r="H4" s="5"/>
      <c r="I4" s="5"/>
      <c r="J4" s="28"/>
    </row>
    <row r="5" s="1" customFormat="1" ht="26" customHeight="1" spans="1:10">
      <c r="A5" s="7" t="s">
        <v>8</v>
      </c>
      <c r="B5" s="7"/>
      <c r="C5" s="7" t="s">
        <v>9</v>
      </c>
      <c r="D5" s="7"/>
      <c r="E5" s="7"/>
      <c r="F5" s="6" t="s">
        <v>10</v>
      </c>
      <c r="G5" s="5"/>
      <c r="H5" s="5"/>
      <c r="I5" s="5"/>
      <c r="J5" s="28"/>
    </row>
    <row r="6" s="1" customFormat="1" ht="48" customHeight="1" spans="1:10">
      <c r="A6" s="7"/>
      <c r="B6" s="7"/>
      <c r="C6" s="8" t="s">
        <v>75</v>
      </c>
      <c r="D6" s="8"/>
      <c r="E6" s="8"/>
      <c r="F6" s="9" t="s">
        <v>76</v>
      </c>
      <c r="G6" s="10"/>
      <c r="H6" s="10"/>
      <c r="I6" s="10"/>
      <c r="J6" s="29"/>
    </row>
    <row r="7" s="1" customFormat="1" ht="34.5" customHeight="1" spans="1:10">
      <c r="A7" s="7" t="s">
        <v>13</v>
      </c>
      <c r="B7" s="7"/>
      <c r="C7" s="11"/>
      <c r="D7" s="7" t="s">
        <v>14</v>
      </c>
      <c r="E7" s="7" t="s">
        <v>15</v>
      </c>
      <c r="F7" s="12" t="s">
        <v>16</v>
      </c>
      <c r="G7" s="7" t="s">
        <v>17</v>
      </c>
      <c r="H7" s="7" t="s">
        <v>18</v>
      </c>
      <c r="I7" s="7" t="s">
        <v>19</v>
      </c>
      <c r="J7" s="30" t="s">
        <v>20</v>
      </c>
    </row>
    <row r="8" s="1" customFormat="1" ht="26" customHeight="1" spans="1:10">
      <c r="A8" s="7"/>
      <c r="B8" s="7"/>
      <c r="C8" s="11" t="s">
        <v>21</v>
      </c>
      <c r="D8" s="4"/>
      <c r="E8" s="4">
        <v>12.9</v>
      </c>
      <c r="F8" s="6">
        <v>12.9</v>
      </c>
      <c r="G8" s="37">
        <v>10</v>
      </c>
      <c r="H8" s="37">
        <v>10</v>
      </c>
      <c r="I8" s="31">
        <v>1</v>
      </c>
      <c r="J8" s="32"/>
    </row>
    <row r="9" s="1" customFormat="1" ht="26" customHeight="1" spans="1:10">
      <c r="A9" s="7"/>
      <c r="B9" s="7"/>
      <c r="C9" s="14" t="s">
        <v>22</v>
      </c>
      <c r="D9" s="38"/>
      <c r="E9" s="38"/>
      <c r="F9" s="39"/>
      <c r="G9" s="4" t="s">
        <v>23</v>
      </c>
      <c r="H9" s="4" t="s">
        <v>23</v>
      </c>
      <c r="I9" s="4"/>
      <c r="J9" s="33"/>
    </row>
    <row r="10" s="1" customFormat="1" ht="26" customHeight="1" spans="1:10">
      <c r="A10" s="7"/>
      <c r="B10" s="7"/>
      <c r="C10" s="14" t="s">
        <v>24</v>
      </c>
      <c r="D10" s="4"/>
      <c r="E10" s="4"/>
      <c r="F10" s="12"/>
      <c r="G10" s="4" t="s">
        <v>23</v>
      </c>
      <c r="H10" s="4" t="s">
        <v>23</v>
      </c>
      <c r="I10" s="31"/>
      <c r="J10" s="33"/>
    </row>
    <row r="11" s="1" customFormat="1" ht="26" customHeight="1" spans="1:10">
      <c r="A11" s="7"/>
      <c r="B11" s="7"/>
      <c r="C11" s="15" t="s">
        <v>25</v>
      </c>
      <c r="D11" s="38"/>
      <c r="E11" s="4">
        <v>12.9</v>
      </c>
      <c r="F11" s="12">
        <v>12.9</v>
      </c>
      <c r="G11" s="4" t="s">
        <v>23</v>
      </c>
      <c r="H11" s="4" t="s">
        <v>23</v>
      </c>
      <c r="I11" s="31">
        <v>1</v>
      </c>
      <c r="J11" s="34"/>
    </row>
    <row r="12" s="1" customFormat="1" ht="30" customHeight="1" spans="1:10">
      <c r="A12" s="16" t="s">
        <v>26</v>
      </c>
      <c r="B12" s="12" t="s">
        <v>27</v>
      </c>
      <c r="C12" s="7" t="s">
        <v>28</v>
      </c>
      <c r="D12" s="4" t="s">
        <v>29</v>
      </c>
      <c r="E12" s="7" t="s">
        <v>30</v>
      </c>
      <c r="F12" s="12" t="s">
        <v>31</v>
      </c>
      <c r="G12" s="7" t="s">
        <v>17</v>
      </c>
      <c r="H12" s="7" t="s">
        <v>18</v>
      </c>
      <c r="I12" s="12" t="s">
        <v>20</v>
      </c>
      <c r="J12" s="30"/>
    </row>
    <row r="13" s="1" customFormat="1" ht="26" customHeight="1" spans="1:10">
      <c r="A13" s="16"/>
      <c r="B13" s="43" t="s">
        <v>32</v>
      </c>
      <c r="C13" s="43" t="s">
        <v>33</v>
      </c>
      <c r="D13" s="7" t="s">
        <v>77</v>
      </c>
      <c r="E13" s="7" t="s">
        <v>78</v>
      </c>
      <c r="F13" s="12" t="s">
        <v>79</v>
      </c>
      <c r="G13" s="7">
        <v>12.5</v>
      </c>
      <c r="H13" s="7">
        <v>12.5</v>
      </c>
      <c r="I13" s="12"/>
      <c r="J13" s="30"/>
    </row>
    <row r="14" s="1" customFormat="1" ht="26" customHeight="1" spans="1:10">
      <c r="A14" s="16"/>
      <c r="B14" s="43"/>
      <c r="C14" s="43" t="s">
        <v>37</v>
      </c>
      <c r="D14" s="7" t="s">
        <v>66</v>
      </c>
      <c r="E14" s="7" t="s">
        <v>60</v>
      </c>
      <c r="F14" s="19">
        <v>1</v>
      </c>
      <c r="G14" s="7">
        <v>12.5</v>
      </c>
      <c r="H14" s="7">
        <v>12.5</v>
      </c>
      <c r="I14" s="12"/>
      <c r="J14" s="30"/>
    </row>
    <row r="15" s="1" customFormat="1" ht="26" customHeight="1" spans="1:10">
      <c r="A15" s="16"/>
      <c r="B15" s="43"/>
      <c r="C15" s="43" t="s">
        <v>40</v>
      </c>
      <c r="D15" s="7" t="s">
        <v>80</v>
      </c>
      <c r="E15" s="20" t="s">
        <v>81</v>
      </c>
      <c r="F15" s="19">
        <v>0.95</v>
      </c>
      <c r="G15" s="7">
        <v>12.5</v>
      </c>
      <c r="H15" s="7">
        <v>12.5</v>
      </c>
      <c r="I15" s="12"/>
      <c r="J15" s="30"/>
    </row>
    <row r="16" s="1" customFormat="1" ht="26" customHeight="1" spans="1:10">
      <c r="A16" s="16"/>
      <c r="B16" s="43"/>
      <c r="C16" s="43" t="s">
        <v>44</v>
      </c>
      <c r="D16" s="7" t="s">
        <v>67</v>
      </c>
      <c r="E16" s="7" t="s">
        <v>82</v>
      </c>
      <c r="F16" s="12" t="s">
        <v>83</v>
      </c>
      <c r="G16" s="7">
        <v>12.5</v>
      </c>
      <c r="H16" s="7">
        <v>12.5</v>
      </c>
      <c r="I16" s="12"/>
      <c r="J16" s="30"/>
    </row>
    <row r="17" s="1" customFormat="1" ht="36" customHeight="1" spans="1:10">
      <c r="A17" s="16"/>
      <c r="B17" s="44" t="s">
        <v>48</v>
      </c>
      <c r="C17" s="43" t="s">
        <v>49</v>
      </c>
      <c r="D17" s="7" t="s">
        <v>84</v>
      </c>
      <c r="E17" s="22" t="s">
        <v>85</v>
      </c>
      <c r="F17" s="12" t="s">
        <v>86</v>
      </c>
      <c r="G17" s="40">
        <v>15</v>
      </c>
      <c r="H17" s="40">
        <v>15</v>
      </c>
      <c r="I17" s="12"/>
      <c r="J17" s="30"/>
    </row>
    <row r="18" s="1" customFormat="1" ht="45" customHeight="1" spans="1:10">
      <c r="A18" s="16"/>
      <c r="B18" s="45"/>
      <c r="C18" s="43" t="s">
        <v>53</v>
      </c>
      <c r="D18" s="7" t="s">
        <v>87</v>
      </c>
      <c r="E18" s="22" t="s">
        <v>88</v>
      </c>
      <c r="F18" s="12" t="s">
        <v>89</v>
      </c>
      <c r="G18" s="40">
        <v>15</v>
      </c>
      <c r="H18" s="40">
        <v>15</v>
      </c>
      <c r="I18" s="12"/>
      <c r="J18" s="30"/>
    </row>
    <row r="19" s="1" customFormat="1" ht="47" customHeight="1" spans="1:10">
      <c r="A19" s="16"/>
      <c r="B19" s="43" t="s">
        <v>57</v>
      </c>
      <c r="C19" s="43" t="s">
        <v>58</v>
      </c>
      <c r="D19" s="7" t="s">
        <v>90</v>
      </c>
      <c r="E19" s="7" t="s">
        <v>91</v>
      </c>
      <c r="F19" s="19">
        <v>0.9</v>
      </c>
      <c r="G19" s="40">
        <v>10</v>
      </c>
      <c r="H19" s="40">
        <v>10</v>
      </c>
      <c r="I19" s="12"/>
      <c r="J19" s="30"/>
    </row>
    <row r="20" s="1" customFormat="1" ht="26" customHeight="1" spans="1:10">
      <c r="A20" s="24" t="s">
        <v>61</v>
      </c>
      <c r="B20" s="25"/>
      <c r="C20" s="25"/>
      <c r="D20" s="25"/>
      <c r="E20" s="25"/>
      <c r="F20" s="25"/>
      <c r="G20" s="41">
        <f>G8+G13+G14+G15+G16+G17+G18+G19</f>
        <v>100</v>
      </c>
      <c r="H20" s="41">
        <f>H8+H13+H14+H15+H16+H17+H18+H19</f>
        <v>100</v>
      </c>
      <c r="I20" s="24"/>
      <c r="J20" s="27"/>
    </row>
  </sheetData>
  <mergeCells count="27">
    <mergeCell ref="A1:J1"/>
    <mergeCell ref="A2:J2"/>
    <mergeCell ref="A3:B3"/>
    <mergeCell ref="C3:J3"/>
    <mergeCell ref="A4:B4"/>
    <mergeCell ref="C4:D4"/>
    <mergeCell ref="F4:J4"/>
    <mergeCell ref="C5:E5"/>
    <mergeCell ref="F5:J5"/>
    <mergeCell ref="C6:E6"/>
    <mergeCell ref="F6:J6"/>
    <mergeCell ref="I12:J12"/>
    <mergeCell ref="I13:J13"/>
    <mergeCell ref="I14:J14"/>
    <mergeCell ref="I15:J15"/>
    <mergeCell ref="I16:J16"/>
    <mergeCell ref="I17:J17"/>
    <mergeCell ref="I18:J18"/>
    <mergeCell ref="I19:J19"/>
    <mergeCell ref="A20:F20"/>
    <mergeCell ref="I20:J20"/>
    <mergeCell ref="A12:A19"/>
    <mergeCell ref="B13:B16"/>
    <mergeCell ref="B17:B18"/>
    <mergeCell ref="J8:J11"/>
    <mergeCell ref="A5:B6"/>
    <mergeCell ref="A7:B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L9" sqref="L9"/>
    </sheetView>
  </sheetViews>
  <sheetFormatPr defaultColWidth="9" defaultRowHeight="13.5"/>
  <cols>
    <col min="1" max="1" width="5.75" style="1" customWidth="1"/>
    <col min="2" max="2" width="9.25" style="1" customWidth="1"/>
    <col min="3" max="3" width="27.5" style="1" customWidth="1"/>
    <col min="4" max="5" width="20.375" style="1" customWidth="1"/>
    <col min="6" max="6" width="18" style="1" customWidth="1"/>
    <col min="7" max="7" width="8.125" style="1" customWidth="1"/>
    <col min="8" max="8" width="7.375" style="1"/>
    <col min="9" max="9" width="9" style="1" customWidth="1"/>
    <col min="10" max="10" width="18" style="1" customWidth="1"/>
    <col min="11" max="16384" width="9" style="1"/>
  </cols>
  <sheetData>
    <row r="1" ht="39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" customHeight="1" spans="1:10">
      <c r="A3" s="4" t="s">
        <v>2</v>
      </c>
      <c r="B3" s="4"/>
      <c r="C3" s="5" t="s">
        <v>92</v>
      </c>
      <c r="D3" s="5"/>
      <c r="E3" s="5"/>
      <c r="F3" s="5"/>
      <c r="G3" s="5"/>
      <c r="H3" s="5"/>
      <c r="I3" s="5"/>
      <c r="J3" s="28"/>
    </row>
    <row r="4" ht="26.1" customHeight="1" spans="1:10">
      <c r="A4" s="4" t="s">
        <v>4</v>
      </c>
      <c r="B4" s="4"/>
      <c r="C4" s="4" t="s">
        <v>5</v>
      </c>
      <c r="D4" s="4"/>
      <c r="E4" s="4" t="s">
        <v>6</v>
      </c>
      <c r="F4" s="6" t="s">
        <v>7</v>
      </c>
      <c r="G4" s="5"/>
      <c r="H4" s="5"/>
      <c r="I4" s="5"/>
      <c r="J4" s="28"/>
    </row>
    <row r="5" ht="26.1" customHeight="1" spans="1:10">
      <c r="A5" s="7" t="s">
        <v>8</v>
      </c>
      <c r="B5" s="7"/>
      <c r="C5" s="7" t="s">
        <v>9</v>
      </c>
      <c r="D5" s="7"/>
      <c r="E5" s="7"/>
      <c r="F5" s="6" t="s">
        <v>10</v>
      </c>
      <c r="G5" s="5"/>
      <c r="H5" s="5"/>
      <c r="I5" s="5"/>
      <c r="J5" s="28"/>
    </row>
    <row r="6" ht="48" customHeight="1" spans="1:10">
      <c r="A6" s="7"/>
      <c r="B6" s="7"/>
      <c r="C6" s="8" t="s">
        <v>93</v>
      </c>
      <c r="D6" s="8"/>
      <c r="E6" s="8"/>
      <c r="F6" s="9" t="s">
        <v>94</v>
      </c>
      <c r="G6" s="10"/>
      <c r="H6" s="10"/>
      <c r="I6" s="10"/>
      <c r="J6" s="29"/>
    </row>
    <row r="7" ht="34.5" customHeight="1" spans="1:10">
      <c r="A7" s="7" t="s">
        <v>13</v>
      </c>
      <c r="B7" s="7"/>
      <c r="C7" s="11"/>
      <c r="D7" s="7" t="s">
        <v>14</v>
      </c>
      <c r="E7" s="7" t="s">
        <v>15</v>
      </c>
      <c r="F7" s="12" t="s">
        <v>16</v>
      </c>
      <c r="G7" s="7" t="s">
        <v>17</v>
      </c>
      <c r="H7" s="7" t="s">
        <v>18</v>
      </c>
      <c r="I7" s="7" t="s">
        <v>19</v>
      </c>
      <c r="J7" s="30" t="s">
        <v>20</v>
      </c>
    </row>
    <row r="8" ht="26.1" customHeight="1" spans="1:10">
      <c r="A8" s="7"/>
      <c r="B8" s="7"/>
      <c r="C8" s="11" t="s">
        <v>21</v>
      </c>
      <c r="D8" s="36">
        <f>SUM(D9:D10)</f>
        <v>368.8415</v>
      </c>
      <c r="E8" s="36">
        <f>SUM(E9:E11)</f>
        <v>351.171236</v>
      </c>
      <c r="F8" s="36">
        <f>SUM(F9:F11)</f>
        <v>351.171236</v>
      </c>
      <c r="G8" s="37">
        <v>10</v>
      </c>
      <c r="H8" s="37">
        <v>10</v>
      </c>
      <c r="I8" s="31">
        <v>1</v>
      </c>
      <c r="J8" s="32"/>
    </row>
    <row r="9" ht="26.1" customHeight="1" spans="1:10">
      <c r="A9" s="7"/>
      <c r="B9" s="7"/>
      <c r="C9" s="14" t="s">
        <v>22</v>
      </c>
      <c r="D9" s="36">
        <v>144.8415</v>
      </c>
      <c r="E9" s="36">
        <v>156.6135</v>
      </c>
      <c r="F9" s="36">
        <v>156.6135</v>
      </c>
      <c r="G9" s="4" t="s">
        <v>23</v>
      </c>
      <c r="H9" s="4" t="s">
        <v>23</v>
      </c>
      <c r="I9" s="4"/>
      <c r="J9" s="33"/>
    </row>
    <row r="10" ht="26.1" customHeight="1" spans="1:10">
      <c r="A10" s="7"/>
      <c r="B10" s="7"/>
      <c r="C10" s="14" t="s">
        <v>24</v>
      </c>
      <c r="D10" s="36">
        <v>224</v>
      </c>
      <c r="E10" s="36">
        <v>194.557736</v>
      </c>
      <c r="F10" s="36">
        <v>194.557736</v>
      </c>
      <c r="G10" s="4" t="s">
        <v>23</v>
      </c>
      <c r="H10" s="4" t="s">
        <v>23</v>
      </c>
      <c r="I10" s="31">
        <v>1</v>
      </c>
      <c r="J10" s="33"/>
    </row>
    <row r="11" ht="26.1" customHeight="1" spans="1:10">
      <c r="A11" s="7"/>
      <c r="B11" s="7"/>
      <c r="C11" s="15" t="s">
        <v>25</v>
      </c>
      <c r="D11" s="38"/>
      <c r="E11" s="38"/>
      <c r="F11" s="39"/>
      <c r="G11" s="4" t="s">
        <v>23</v>
      </c>
      <c r="H11" s="4" t="s">
        <v>23</v>
      </c>
      <c r="I11" s="4"/>
      <c r="J11" s="34"/>
    </row>
    <row r="12" ht="30" customHeight="1" spans="1:10">
      <c r="A12" s="16" t="s">
        <v>26</v>
      </c>
      <c r="B12" s="12" t="s">
        <v>27</v>
      </c>
      <c r="C12" s="7" t="s">
        <v>28</v>
      </c>
      <c r="D12" s="4" t="s">
        <v>29</v>
      </c>
      <c r="E12" s="7" t="s">
        <v>30</v>
      </c>
      <c r="F12" s="12" t="s">
        <v>31</v>
      </c>
      <c r="G12" s="7" t="s">
        <v>17</v>
      </c>
      <c r="H12" s="7" t="s">
        <v>18</v>
      </c>
      <c r="I12" s="12" t="s">
        <v>20</v>
      </c>
      <c r="J12" s="30"/>
    </row>
    <row r="13" ht="33" customHeight="1" spans="1:10">
      <c r="A13" s="16"/>
      <c r="B13" s="23" t="s">
        <v>32</v>
      </c>
      <c r="C13" s="17" t="s">
        <v>33</v>
      </c>
      <c r="D13" s="7" t="s">
        <v>95</v>
      </c>
      <c r="E13" s="19" t="s">
        <v>96</v>
      </c>
      <c r="F13" s="19">
        <v>1.0914</v>
      </c>
      <c r="G13" s="7">
        <v>1.5</v>
      </c>
      <c r="H13" s="7">
        <v>1.5</v>
      </c>
      <c r="I13" s="12"/>
      <c r="J13" s="30"/>
    </row>
    <row r="14" ht="33" customHeight="1" spans="1:10">
      <c r="A14" s="16"/>
      <c r="B14" s="21"/>
      <c r="C14" s="17" t="s">
        <v>33</v>
      </c>
      <c r="D14" s="7" t="s">
        <v>97</v>
      </c>
      <c r="E14" s="19" t="s">
        <v>98</v>
      </c>
      <c r="F14" s="19">
        <v>0.95</v>
      </c>
      <c r="G14" s="7">
        <v>1.5</v>
      </c>
      <c r="H14" s="7">
        <v>1.5</v>
      </c>
      <c r="I14" s="12"/>
      <c r="J14" s="30"/>
    </row>
    <row r="15" ht="33" customHeight="1" spans="1:10">
      <c r="A15" s="16"/>
      <c r="B15" s="21"/>
      <c r="C15" s="17" t="s">
        <v>33</v>
      </c>
      <c r="D15" s="7" t="s">
        <v>99</v>
      </c>
      <c r="E15" s="19" t="s">
        <v>100</v>
      </c>
      <c r="F15" s="19">
        <v>0.9932</v>
      </c>
      <c r="G15" s="7">
        <v>1.5</v>
      </c>
      <c r="H15" s="7">
        <v>1.5</v>
      </c>
      <c r="I15" s="12"/>
      <c r="J15" s="30"/>
    </row>
    <row r="16" ht="33" customHeight="1" spans="1:10">
      <c r="A16" s="16"/>
      <c r="B16" s="21"/>
      <c r="C16" s="17" t="s">
        <v>33</v>
      </c>
      <c r="D16" s="7" t="s">
        <v>101</v>
      </c>
      <c r="E16" s="19" t="s">
        <v>102</v>
      </c>
      <c r="F16" s="19">
        <v>0.9623</v>
      </c>
      <c r="G16" s="7">
        <v>1.5</v>
      </c>
      <c r="H16" s="7">
        <v>1.5</v>
      </c>
      <c r="I16" s="12"/>
      <c r="J16" s="30"/>
    </row>
    <row r="17" ht="33" customHeight="1" spans="1:10">
      <c r="A17" s="16"/>
      <c r="B17" s="21"/>
      <c r="C17" s="17" t="s">
        <v>33</v>
      </c>
      <c r="D17" s="7" t="s">
        <v>103</v>
      </c>
      <c r="E17" s="19" t="s">
        <v>104</v>
      </c>
      <c r="F17" s="19">
        <v>0.6751</v>
      </c>
      <c r="G17" s="7">
        <v>1.5</v>
      </c>
      <c r="H17" s="7">
        <v>1.5</v>
      </c>
      <c r="I17" s="12"/>
      <c r="J17" s="30"/>
    </row>
    <row r="18" ht="33" customHeight="1" spans="1:10">
      <c r="A18" s="16"/>
      <c r="B18" s="21"/>
      <c r="C18" s="17" t="s">
        <v>33</v>
      </c>
      <c r="D18" s="7" t="s">
        <v>105</v>
      </c>
      <c r="E18" s="19" t="s">
        <v>106</v>
      </c>
      <c r="F18" s="19" t="s">
        <v>107</v>
      </c>
      <c r="G18" s="40">
        <v>1</v>
      </c>
      <c r="H18" s="40">
        <v>1</v>
      </c>
      <c r="I18" s="12"/>
      <c r="J18" s="30"/>
    </row>
    <row r="19" ht="33" customHeight="1" spans="1:10">
      <c r="A19" s="16"/>
      <c r="B19" s="21"/>
      <c r="C19" s="17" t="s">
        <v>33</v>
      </c>
      <c r="D19" s="7" t="s">
        <v>108</v>
      </c>
      <c r="E19" s="19" t="s">
        <v>106</v>
      </c>
      <c r="F19" s="19" t="s">
        <v>107</v>
      </c>
      <c r="G19" s="40">
        <v>1</v>
      </c>
      <c r="H19" s="40">
        <v>1</v>
      </c>
      <c r="I19" s="12"/>
      <c r="J19" s="30"/>
    </row>
    <row r="20" ht="33" customHeight="1" spans="1:10">
      <c r="A20" s="16"/>
      <c r="B20" s="21"/>
      <c r="C20" s="17" t="s">
        <v>33</v>
      </c>
      <c r="D20" s="7" t="s">
        <v>109</v>
      </c>
      <c r="E20" s="19" t="s">
        <v>104</v>
      </c>
      <c r="F20" s="19">
        <v>0.7</v>
      </c>
      <c r="G20" s="40">
        <v>1.5</v>
      </c>
      <c r="H20" s="40">
        <v>1.5</v>
      </c>
      <c r="I20" s="12"/>
      <c r="J20" s="30"/>
    </row>
    <row r="21" ht="33" customHeight="1" spans="1:10">
      <c r="A21" s="16"/>
      <c r="B21" s="21"/>
      <c r="C21" s="17" t="s">
        <v>33</v>
      </c>
      <c r="D21" s="7" t="s">
        <v>110</v>
      </c>
      <c r="E21" s="19" t="s">
        <v>104</v>
      </c>
      <c r="F21" s="19">
        <v>1.087</v>
      </c>
      <c r="G21" s="40">
        <v>1.5</v>
      </c>
      <c r="H21" s="40">
        <v>1.5</v>
      </c>
      <c r="I21" s="12"/>
      <c r="J21" s="30"/>
    </row>
    <row r="22" ht="33" customHeight="1" spans="1:10">
      <c r="A22" s="16"/>
      <c r="B22" s="21"/>
      <c r="C22" s="17" t="s">
        <v>37</v>
      </c>
      <c r="D22" s="7" t="s">
        <v>111</v>
      </c>
      <c r="E22" s="19" t="s">
        <v>112</v>
      </c>
      <c r="F22" s="19">
        <v>0.8</v>
      </c>
      <c r="G22" s="40">
        <v>2.5</v>
      </c>
      <c r="H22" s="40">
        <v>2.5</v>
      </c>
      <c r="I22" s="12"/>
      <c r="J22" s="30"/>
    </row>
    <row r="23" ht="33" customHeight="1" spans="1:10">
      <c r="A23" s="16"/>
      <c r="B23" s="21"/>
      <c r="C23" s="17" t="s">
        <v>37</v>
      </c>
      <c r="D23" s="7" t="s">
        <v>113</v>
      </c>
      <c r="E23" s="19" t="s">
        <v>112</v>
      </c>
      <c r="F23" s="19">
        <v>0.9</v>
      </c>
      <c r="G23" s="40">
        <v>2.5</v>
      </c>
      <c r="H23" s="40">
        <v>2.5</v>
      </c>
      <c r="I23" s="12"/>
      <c r="J23" s="30"/>
    </row>
    <row r="24" ht="33" customHeight="1" spans="1:10">
      <c r="A24" s="16"/>
      <c r="B24" s="21"/>
      <c r="C24" s="17" t="s">
        <v>37</v>
      </c>
      <c r="D24" s="7" t="s">
        <v>114</v>
      </c>
      <c r="E24" s="19" t="s">
        <v>115</v>
      </c>
      <c r="F24" s="19">
        <v>0.9557</v>
      </c>
      <c r="G24" s="40">
        <v>2.5</v>
      </c>
      <c r="H24" s="40">
        <v>2.5</v>
      </c>
      <c r="I24" s="12"/>
      <c r="J24" s="30"/>
    </row>
    <row r="25" ht="33" customHeight="1" spans="1:10">
      <c r="A25" s="16"/>
      <c r="B25" s="21"/>
      <c r="C25" s="17" t="s">
        <v>37</v>
      </c>
      <c r="D25" s="7" t="s">
        <v>116</v>
      </c>
      <c r="E25" s="19" t="s">
        <v>117</v>
      </c>
      <c r="F25" s="19">
        <v>1</v>
      </c>
      <c r="G25" s="40">
        <v>2.5</v>
      </c>
      <c r="H25" s="40">
        <v>2.5</v>
      </c>
      <c r="I25" s="12"/>
      <c r="J25" s="30"/>
    </row>
    <row r="26" ht="33" customHeight="1" spans="1:10">
      <c r="A26" s="16"/>
      <c r="B26" s="21"/>
      <c r="C26" s="17" t="s">
        <v>37</v>
      </c>
      <c r="D26" s="7" t="s">
        <v>118</v>
      </c>
      <c r="E26" s="19" t="s">
        <v>119</v>
      </c>
      <c r="F26" s="19">
        <v>1</v>
      </c>
      <c r="G26" s="40">
        <v>2.5</v>
      </c>
      <c r="H26" s="40">
        <v>2.5</v>
      </c>
      <c r="I26" s="12"/>
      <c r="J26" s="30"/>
    </row>
    <row r="27" ht="26.1" customHeight="1" spans="1:10">
      <c r="A27" s="16"/>
      <c r="B27" s="21"/>
      <c r="C27" s="17" t="s">
        <v>40</v>
      </c>
      <c r="D27" s="7" t="s">
        <v>41</v>
      </c>
      <c r="E27" s="19" t="s">
        <v>42</v>
      </c>
      <c r="F27" s="19" t="s">
        <v>43</v>
      </c>
      <c r="G27" s="40">
        <v>12.5</v>
      </c>
      <c r="H27" s="40">
        <v>12.5</v>
      </c>
      <c r="I27" s="12"/>
      <c r="J27" s="30"/>
    </row>
    <row r="28" ht="33" customHeight="1" spans="1:10">
      <c r="A28" s="16"/>
      <c r="B28" s="21"/>
      <c r="C28" s="17" t="s">
        <v>44</v>
      </c>
      <c r="D28" s="7" t="s">
        <v>120</v>
      </c>
      <c r="E28" s="19" t="s">
        <v>121</v>
      </c>
      <c r="F28" s="19" t="s">
        <v>122</v>
      </c>
      <c r="G28" s="40">
        <v>12.5</v>
      </c>
      <c r="H28" s="40">
        <v>12.5</v>
      </c>
      <c r="I28" s="12"/>
      <c r="J28" s="30"/>
    </row>
    <row r="29" ht="38.1" customHeight="1" spans="1:10">
      <c r="A29" s="16"/>
      <c r="B29" s="17" t="s">
        <v>48</v>
      </c>
      <c r="C29" s="17" t="s">
        <v>49</v>
      </c>
      <c r="D29" s="7" t="s">
        <v>123</v>
      </c>
      <c r="E29" s="19" t="s">
        <v>124</v>
      </c>
      <c r="F29" s="19" t="s">
        <v>125</v>
      </c>
      <c r="G29" s="40">
        <v>15</v>
      </c>
      <c r="H29" s="40">
        <v>13</v>
      </c>
      <c r="I29" s="12" t="s">
        <v>126</v>
      </c>
      <c r="J29" s="30"/>
    </row>
    <row r="30" ht="39" customHeight="1" spans="1:10">
      <c r="A30" s="16"/>
      <c r="B30" s="17"/>
      <c r="C30" s="17" t="s">
        <v>53</v>
      </c>
      <c r="D30" s="7" t="s">
        <v>127</v>
      </c>
      <c r="E30" s="19" t="s">
        <v>128</v>
      </c>
      <c r="F30" s="19" t="s">
        <v>129</v>
      </c>
      <c r="G30" s="40">
        <v>15</v>
      </c>
      <c r="H30" s="40">
        <v>13</v>
      </c>
      <c r="I30" s="12" t="s">
        <v>130</v>
      </c>
      <c r="J30" s="30"/>
    </row>
    <row r="31" ht="42" customHeight="1" spans="1:10">
      <c r="A31" s="16"/>
      <c r="B31" s="23" t="s">
        <v>57</v>
      </c>
      <c r="C31" s="17" t="s">
        <v>58</v>
      </c>
      <c r="D31" s="7" t="s">
        <v>131</v>
      </c>
      <c r="E31" s="19" t="s">
        <v>91</v>
      </c>
      <c r="F31" s="19">
        <v>0.85</v>
      </c>
      <c r="G31" s="40">
        <v>10</v>
      </c>
      <c r="H31" s="40">
        <v>10</v>
      </c>
      <c r="I31" s="12" t="s">
        <v>132</v>
      </c>
      <c r="J31" s="30"/>
    </row>
    <row r="32" ht="26.1" customHeight="1" spans="1:10">
      <c r="A32" s="24" t="s">
        <v>61</v>
      </c>
      <c r="B32" s="25"/>
      <c r="C32" s="25"/>
      <c r="D32" s="25"/>
      <c r="E32" s="25"/>
      <c r="F32" s="25"/>
      <c r="G32" s="41">
        <v>100</v>
      </c>
      <c r="H32" s="42">
        <f>SUM(H8,H13:H31)</f>
        <v>96</v>
      </c>
      <c r="I32" s="24"/>
      <c r="J32" s="27"/>
    </row>
  </sheetData>
  <mergeCells count="39">
    <mergeCell ref="A1:J1"/>
    <mergeCell ref="A2:J2"/>
    <mergeCell ref="A3:B3"/>
    <mergeCell ref="C3:J3"/>
    <mergeCell ref="A4:B4"/>
    <mergeCell ref="C4:D4"/>
    <mergeCell ref="F4:J4"/>
    <mergeCell ref="C5:E5"/>
    <mergeCell ref="F5:J5"/>
    <mergeCell ref="C6:E6"/>
    <mergeCell ref="F6:J6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A32:F32"/>
    <mergeCell ref="I32:J32"/>
    <mergeCell ref="A12:A31"/>
    <mergeCell ref="B13:B28"/>
    <mergeCell ref="B29:B30"/>
    <mergeCell ref="J8:J11"/>
    <mergeCell ref="A5:B6"/>
    <mergeCell ref="A7:B11"/>
  </mergeCells>
  <printOptions horizontalCentered="1"/>
  <pageMargins left="0.236111111111111" right="0.236111111111111" top="0.393055555555556" bottom="0.393055555555556" header="0.314583333333333" footer="0.314583333333333"/>
  <pageSetup paperSize="9" scale="68" fitToHeight="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L8" sqref="L8"/>
    </sheetView>
  </sheetViews>
  <sheetFormatPr defaultColWidth="9" defaultRowHeight="13.5"/>
  <cols>
    <col min="1" max="1" width="5.725" style="1" customWidth="1"/>
    <col min="2" max="2" width="9.26666666666667" style="1" customWidth="1"/>
    <col min="3" max="3" width="27.45" style="1" customWidth="1"/>
    <col min="4" max="4" width="32" style="1" customWidth="1"/>
    <col min="5" max="5" width="30.2666666666667" style="1" customWidth="1"/>
    <col min="6" max="6" width="26.45" style="1" customWidth="1"/>
    <col min="7" max="8" width="6" style="1" customWidth="1"/>
    <col min="9" max="9" width="9" style="1" customWidth="1"/>
    <col min="10" max="10" width="18" style="1" customWidth="1"/>
    <col min="11" max="16384" width="9" style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.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5" customHeight="1" spans="1:10">
      <c r="A3" s="4" t="s">
        <v>2</v>
      </c>
      <c r="B3" s="4"/>
      <c r="C3" s="5" t="s">
        <v>133</v>
      </c>
      <c r="D3" s="5"/>
      <c r="E3" s="5"/>
      <c r="F3" s="5"/>
      <c r="G3" s="5"/>
      <c r="H3" s="5"/>
      <c r="I3" s="5"/>
      <c r="J3" s="28"/>
    </row>
    <row r="4" ht="26.15" customHeight="1" spans="1:10">
      <c r="A4" s="4" t="s">
        <v>4</v>
      </c>
      <c r="B4" s="4"/>
      <c r="C4" s="4" t="s">
        <v>134</v>
      </c>
      <c r="D4" s="4"/>
      <c r="E4" s="4" t="s">
        <v>6</v>
      </c>
      <c r="F4" s="6" t="s">
        <v>7</v>
      </c>
      <c r="G4" s="5"/>
      <c r="H4" s="5"/>
      <c r="I4" s="5"/>
      <c r="J4" s="28"/>
    </row>
    <row r="5" ht="26.15" customHeight="1" spans="1:10">
      <c r="A5" s="7" t="s">
        <v>8</v>
      </c>
      <c r="B5" s="7"/>
      <c r="C5" s="7" t="s">
        <v>9</v>
      </c>
      <c r="D5" s="7"/>
      <c r="E5" s="7"/>
      <c r="F5" s="6" t="s">
        <v>10</v>
      </c>
      <c r="G5" s="5"/>
      <c r="H5" s="5"/>
      <c r="I5" s="5"/>
      <c r="J5" s="28"/>
    </row>
    <row r="6" ht="48" customHeight="1" spans="1:10">
      <c r="A6" s="7"/>
      <c r="B6" s="7"/>
      <c r="C6" s="8" t="s">
        <v>135</v>
      </c>
      <c r="D6" s="8"/>
      <c r="E6" s="8"/>
      <c r="F6" s="9" t="s">
        <v>136</v>
      </c>
      <c r="G6" s="10"/>
      <c r="H6" s="10"/>
      <c r="I6" s="10"/>
      <c r="J6" s="29"/>
    </row>
    <row r="7" ht="34.5" customHeight="1" spans="1:10">
      <c r="A7" s="7" t="s">
        <v>13</v>
      </c>
      <c r="B7" s="7"/>
      <c r="C7" s="11"/>
      <c r="D7" s="7" t="s">
        <v>14</v>
      </c>
      <c r="E7" s="7" t="s">
        <v>15</v>
      </c>
      <c r="F7" s="12" t="s">
        <v>16</v>
      </c>
      <c r="G7" s="7" t="s">
        <v>17</v>
      </c>
      <c r="H7" s="7" t="s">
        <v>18</v>
      </c>
      <c r="I7" s="7" t="s">
        <v>19</v>
      </c>
      <c r="J7" s="30" t="s">
        <v>20</v>
      </c>
    </row>
    <row r="8" ht="26.15" customHeight="1" spans="1:10">
      <c r="A8" s="7"/>
      <c r="B8" s="7"/>
      <c r="C8" s="11" t="s">
        <v>21</v>
      </c>
      <c r="D8" s="13">
        <v>0</v>
      </c>
      <c r="E8" s="13">
        <v>9</v>
      </c>
      <c r="F8" s="13">
        <v>9</v>
      </c>
      <c r="G8" s="4">
        <v>10</v>
      </c>
      <c r="H8" s="4">
        <f>I8*G8</f>
        <v>10</v>
      </c>
      <c r="I8" s="31">
        <v>1</v>
      </c>
      <c r="J8" s="32"/>
    </row>
    <row r="9" ht="26.15" customHeight="1" spans="1:10">
      <c r="A9" s="7"/>
      <c r="B9" s="7"/>
      <c r="C9" s="14" t="s">
        <v>22</v>
      </c>
      <c r="D9" s="13">
        <v>0</v>
      </c>
      <c r="E9" s="13">
        <v>9</v>
      </c>
      <c r="F9" s="13">
        <v>9</v>
      </c>
      <c r="G9" s="4" t="s">
        <v>23</v>
      </c>
      <c r="H9" s="4" t="s">
        <v>23</v>
      </c>
      <c r="I9" s="4"/>
      <c r="J9" s="33"/>
    </row>
    <row r="10" ht="26.15" customHeight="1" spans="1:10">
      <c r="A10" s="7"/>
      <c r="B10" s="7"/>
      <c r="C10" s="14" t="s">
        <v>24</v>
      </c>
      <c r="D10" s="4"/>
      <c r="E10" s="4"/>
      <c r="F10" s="12"/>
      <c r="G10" s="4" t="s">
        <v>23</v>
      </c>
      <c r="H10" s="4" t="s">
        <v>23</v>
      </c>
      <c r="I10" s="4"/>
      <c r="J10" s="33"/>
    </row>
    <row r="11" ht="26.15" customHeight="1" spans="1:10">
      <c r="A11" s="7"/>
      <c r="B11" s="7"/>
      <c r="C11" s="15" t="s">
        <v>25</v>
      </c>
      <c r="D11" s="4"/>
      <c r="E11" s="4"/>
      <c r="F11" s="12"/>
      <c r="G11" s="4" t="s">
        <v>23</v>
      </c>
      <c r="H11" s="4" t="s">
        <v>23</v>
      </c>
      <c r="I11" s="4"/>
      <c r="J11" s="34"/>
    </row>
    <row r="12" ht="30" customHeight="1" spans="1:10">
      <c r="A12" s="16" t="s">
        <v>26</v>
      </c>
      <c r="B12" s="12" t="s">
        <v>27</v>
      </c>
      <c r="C12" s="7" t="s">
        <v>28</v>
      </c>
      <c r="D12" s="4" t="s">
        <v>29</v>
      </c>
      <c r="E12" s="7" t="s">
        <v>30</v>
      </c>
      <c r="F12" s="12" t="s">
        <v>31</v>
      </c>
      <c r="G12" s="7" t="s">
        <v>17</v>
      </c>
      <c r="H12" s="7" t="s">
        <v>18</v>
      </c>
      <c r="I12" s="12" t="s">
        <v>20</v>
      </c>
      <c r="J12" s="30"/>
    </row>
    <row r="13" ht="26.15" customHeight="1" spans="1:10">
      <c r="A13" s="16"/>
      <c r="B13" s="17" t="s">
        <v>32</v>
      </c>
      <c r="C13" s="17" t="s">
        <v>33</v>
      </c>
      <c r="D13" s="7" t="s">
        <v>137</v>
      </c>
      <c r="E13" s="35" t="s">
        <v>138</v>
      </c>
      <c r="F13" s="19">
        <v>1</v>
      </c>
      <c r="G13" s="7">
        <v>15</v>
      </c>
      <c r="H13" s="7">
        <v>15</v>
      </c>
      <c r="I13" s="12"/>
      <c r="J13" s="30"/>
    </row>
    <row r="14" ht="26.15" customHeight="1" spans="1:10">
      <c r="A14" s="16"/>
      <c r="B14" s="17"/>
      <c r="C14" s="17" t="s">
        <v>37</v>
      </c>
      <c r="D14" s="7" t="s">
        <v>38</v>
      </c>
      <c r="E14" s="18" t="s">
        <v>39</v>
      </c>
      <c r="F14" s="19">
        <v>1</v>
      </c>
      <c r="G14" s="7">
        <v>10</v>
      </c>
      <c r="H14" s="7">
        <v>10</v>
      </c>
      <c r="I14" s="12"/>
      <c r="J14" s="30"/>
    </row>
    <row r="15" ht="26.15" customHeight="1" spans="1:10">
      <c r="A15" s="16"/>
      <c r="B15" s="17"/>
      <c r="C15" s="17" t="s">
        <v>40</v>
      </c>
      <c r="D15" s="7" t="s">
        <v>41</v>
      </c>
      <c r="E15" s="20" t="s">
        <v>42</v>
      </c>
      <c r="F15" s="12" t="s">
        <v>43</v>
      </c>
      <c r="G15" s="7">
        <v>10</v>
      </c>
      <c r="H15" s="7">
        <v>10</v>
      </c>
      <c r="I15" s="12"/>
      <c r="J15" s="30"/>
    </row>
    <row r="16" ht="26.15" customHeight="1" spans="1:10">
      <c r="A16" s="16"/>
      <c r="B16" s="17"/>
      <c r="C16" s="17" t="s">
        <v>44</v>
      </c>
      <c r="D16" s="7" t="s">
        <v>139</v>
      </c>
      <c r="E16" s="7" t="s">
        <v>140</v>
      </c>
      <c r="F16" s="12" t="s">
        <v>141</v>
      </c>
      <c r="G16" s="7">
        <v>15</v>
      </c>
      <c r="H16" s="7">
        <v>15</v>
      </c>
      <c r="I16" s="12"/>
      <c r="J16" s="30"/>
    </row>
    <row r="17" ht="40.5" customHeight="1" spans="1:10">
      <c r="A17" s="16"/>
      <c r="B17" s="21" t="s">
        <v>48</v>
      </c>
      <c r="C17" s="17" t="s">
        <v>49</v>
      </c>
      <c r="D17" s="7" t="s">
        <v>142</v>
      </c>
      <c r="E17" s="22" t="s">
        <v>142</v>
      </c>
      <c r="F17" s="22" t="s">
        <v>143</v>
      </c>
      <c r="G17" s="7">
        <v>30</v>
      </c>
      <c r="H17" s="7">
        <v>30</v>
      </c>
      <c r="I17" s="12"/>
      <c r="J17" s="30"/>
    </row>
    <row r="18" ht="81.75" customHeight="1" spans="1:10">
      <c r="A18" s="16"/>
      <c r="B18" s="23" t="s">
        <v>57</v>
      </c>
      <c r="C18" s="17" t="s">
        <v>58</v>
      </c>
      <c r="D18" s="7" t="s">
        <v>144</v>
      </c>
      <c r="E18" s="7" t="s">
        <v>60</v>
      </c>
      <c r="F18" s="19">
        <v>0.95</v>
      </c>
      <c r="G18" s="7">
        <v>10</v>
      </c>
      <c r="H18" s="7">
        <v>10</v>
      </c>
      <c r="I18" s="12"/>
      <c r="J18" s="30"/>
    </row>
    <row r="19" ht="26.15" customHeight="1" spans="1:10">
      <c r="A19" s="24" t="s">
        <v>61</v>
      </c>
      <c r="B19" s="25"/>
      <c r="C19" s="25"/>
      <c r="D19" s="25"/>
      <c r="E19" s="25"/>
      <c r="F19" s="25"/>
      <c r="G19" s="26">
        <v>100</v>
      </c>
      <c r="H19" s="27">
        <f>SUM(H8,H13:H18)</f>
        <v>100</v>
      </c>
      <c r="I19" s="24"/>
      <c r="J19" s="27"/>
    </row>
  </sheetData>
  <mergeCells count="25">
    <mergeCell ref="A1:J1"/>
    <mergeCell ref="A2:J2"/>
    <mergeCell ref="A3:B3"/>
    <mergeCell ref="C3:J3"/>
    <mergeCell ref="A4:B4"/>
    <mergeCell ref="C4:D4"/>
    <mergeCell ref="F4:J4"/>
    <mergeCell ref="C5:E5"/>
    <mergeCell ref="F5:J5"/>
    <mergeCell ref="C6:E6"/>
    <mergeCell ref="F6:J6"/>
    <mergeCell ref="I12:J12"/>
    <mergeCell ref="I13:J13"/>
    <mergeCell ref="I14:J14"/>
    <mergeCell ref="I15:J15"/>
    <mergeCell ref="I16:J16"/>
    <mergeCell ref="I17:J17"/>
    <mergeCell ref="I18:J18"/>
    <mergeCell ref="A19:F19"/>
    <mergeCell ref="I19:J19"/>
    <mergeCell ref="A12:A18"/>
    <mergeCell ref="B13:B16"/>
    <mergeCell ref="J8:J11"/>
    <mergeCell ref="A5:B6"/>
    <mergeCell ref="A7:B11"/>
  </mergeCells>
  <printOptions horizontalCentered="1"/>
  <pageMargins left="0.236220472440945" right="0.236220472440945" top="0.393700787401575" bottom="0.393700787401575" header="0.31496062992126" footer="0.31496062992126"/>
  <pageSetup paperSize="9" scale="59" fitToHeight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selection activeCell="F19" sqref="F19"/>
    </sheetView>
  </sheetViews>
  <sheetFormatPr defaultColWidth="9" defaultRowHeight="13.5"/>
  <cols>
    <col min="1" max="1" width="5.75" style="1" customWidth="1"/>
    <col min="2" max="2" width="9.25" style="1" customWidth="1"/>
    <col min="3" max="3" width="27.5" style="1" customWidth="1"/>
    <col min="4" max="4" width="32" style="1" customWidth="1"/>
    <col min="5" max="5" width="30.25" style="1" customWidth="1"/>
    <col min="6" max="6" width="26.5" style="1" customWidth="1"/>
    <col min="7" max="8" width="6" style="1" customWidth="1"/>
    <col min="9" max="9" width="9" style="1" customWidth="1"/>
    <col min="10" max="10" width="18" style="1" customWidth="1"/>
    <col min="11" max="16384" width="9" style="1"/>
  </cols>
  <sheetData>
    <row r="1" ht="39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" customHeight="1" spans="1:10">
      <c r="A3" s="4" t="s">
        <v>2</v>
      </c>
      <c r="B3" s="4"/>
      <c r="C3" s="5" t="s">
        <v>145</v>
      </c>
      <c r="D3" s="5"/>
      <c r="E3" s="5"/>
      <c r="F3" s="5"/>
      <c r="G3" s="5"/>
      <c r="H3" s="5"/>
      <c r="I3" s="5"/>
      <c r="J3" s="28"/>
    </row>
    <row r="4" ht="26.1" customHeight="1" spans="1:10">
      <c r="A4" s="4" t="s">
        <v>4</v>
      </c>
      <c r="B4" s="4"/>
      <c r="C4" s="4" t="s">
        <v>134</v>
      </c>
      <c r="D4" s="4"/>
      <c r="E4" s="4" t="s">
        <v>6</v>
      </c>
      <c r="F4" s="6" t="s">
        <v>7</v>
      </c>
      <c r="G4" s="5"/>
      <c r="H4" s="5"/>
      <c r="I4" s="5"/>
      <c r="J4" s="28"/>
    </row>
    <row r="5" ht="26.1" customHeight="1" spans="1:10">
      <c r="A5" s="7" t="s">
        <v>8</v>
      </c>
      <c r="B5" s="7"/>
      <c r="C5" s="7" t="s">
        <v>9</v>
      </c>
      <c r="D5" s="7"/>
      <c r="E5" s="7"/>
      <c r="F5" s="6" t="s">
        <v>10</v>
      </c>
      <c r="G5" s="5"/>
      <c r="H5" s="5"/>
      <c r="I5" s="5"/>
      <c r="J5" s="28"/>
    </row>
    <row r="6" ht="48" customHeight="1" spans="1:10">
      <c r="A6" s="7"/>
      <c r="B6" s="7"/>
      <c r="C6" s="8" t="s">
        <v>146</v>
      </c>
      <c r="D6" s="8"/>
      <c r="E6" s="8"/>
      <c r="F6" s="9" t="s">
        <v>147</v>
      </c>
      <c r="G6" s="10"/>
      <c r="H6" s="10"/>
      <c r="I6" s="10"/>
      <c r="J6" s="29"/>
    </row>
    <row r="7" ht="34.5" customHeight="1" spans="1:10">
      <c r="A7" s="7" t="s">
        <v>13</v>
      </c>
      <c r="B7" s="7"/>
      <c r="C7" s="11"/>
      <c r="D7" s="7" t="s">
        <v>14</v>
      </c>
      <c r="E7" s="7" t="s">
        <v>15</v>
      </c>
      <c r="F7" s="12" t="s">
        <v>16</v>
      </c>
      <c r="G7" s="7" t="s">
        <v>17</v>
      </c>
      <c r="H7" s="7" t="s">
        <v>18</v>
      </c>
      <c r="I7" s="7" t="s">
        <v>19</v>
      </c>
      <c r="J7" s="30" t="s">
        <v>20</v>
      </c>
    </row>
    <row r="8" ht="26.1" customHeight="1" spans="1:10">
      <c r="A8" s="7"/>
      <c r="B8" s="7"/>
      <c r="C8" s="11" t="s">
        <v>21</v>
      </c>
      <c r="D8" s="13">
        <f t="shared" ref="D8:F8" si="0">SUM(D9:D11)</f>
        <v>4</v>
      </c>
      <c r="E8" s="13">
        <f t="shared" si="0"/>
        <v>4</v>
      </c>
      <c r="F8" s="13">
        <f t="shared" si="0"/>
        <v>4</v>
      </c>
      <c r="G8" s="4">
        <v>10</v>
      </c>
      <c r="H8" s="4">
        <f>I8*G8</f>
        <v>10</v>
      </c>
      <c r="I8" s="31">
        <v>1</v>
      </c>
      <c r="J8" s="32"/>
    </row>
    <row r="9" ht="26.1" customHeight="1" spans="1:10">
      <c r="A9" s="7"/>
      <c r="B9" s="7"/>
      <c r="C9" s="14" t="s">
        <v>22</v>
      </c>
      <c r="D9" s="4"/>
      <c r="E9" s="4"/>
      <c r="F9" s="12"/>
      <c r="G9" s="4" t="s">
        <v>23</v>
      </c>
      <c r="H9" s="4" t="s">
        <v>23</v>
      </c>
      <c r="I9" s="4"/>
      <c r="J9" s="33"/>
    </row>
    <row r="10" ht="26.1" customHeight="1" spans="1:10">
      <c r="A10" s="7"/>
      <c r="B10" s="7"/>
      <c r="C10" s="14" t="s">
        <v>24</v>
      </c>
      <c r="D10" s="13">
        <v>4</v>
      </c>
      <c r="E10" s="13">
        <v>4</v>
      </c>
      <c r="F10" s="13">
        <v>4</v>
      </c>
      <c r="G10" s="4" t="s">
        <v>23</v>
      </c>
      <c r="H10" s="4" t="s">
        <v>23</v>
      </c>
      <c r="I10" s="4"/>
      <c r="J10" s="33"/>
    </row>
    <row r="11" ht="26.1" customHeight="1" spans="1:10">
      <c r="A11" s="7"/>
      <c r="B11" s="7"/>
      <c r="C11" s="15" t="s">
        <v>25</v>
      </c>
      <c r="D11" s="4"/>
      <c r="E11" s="4"/>
      <c r="F11" s="12"/>
      <c r="G11" s="4" t="s">
        <v>23</v>
      </c>
      <c r="H11" s="4" t="s">
        <v>23</v>
      </c>
      <c r="I11" s="4"/>
      <c r="J11" s="34"/>
    </row>
    <row r="12" ht="30" customHeight="1" spans="1:10">
      <c r="A12" s="16" t="s">
        <v>26</v>
      </c>
      <c r="B12" s="12" t="s">
        <v>27</v>
      </c>
      <c r="C12" s="7" t="s">
        <v>28</v>
      </c>
      <c r="D12" s="4" t="s">
        <v>29</v>
      </c>
      <c r="E12" s="7" t="s">
        <v>30</v>
      </c>
      <c r="F12" s="12" t="s">
        <v>31</v>
      </c>
      <c r="G12" s="7" t="s">
        <v>17</v>
      </c>
      <c r="H12" s="7" t="s">
        <v>18</v>
      </c>
      <c r="I12" s="12" t="s">
        <v>20</v>
      </c>
      <c r="J12" s="30"/>
    </row>
    <row r="13" ht="26.1" customHeight="1" spans="1:10">
      <c r="A13" s="16"/>
      <c r="B13" s="17" t="s">
        <v>32</v>
      </c>
      <c r="C13" s="17" t="s">
        <v>33</v>
      </c>
      <c r="D13" s="7" t="s">
        <v>148</v>
      </c>
      <c r="E13" s="18" t="s">
        <v>149</v>
      </c>
      <c r="F13" s="19" t="s">
        <v>149</v>
      </c>
      <c r="G13" s="7">
        <v>10</v>
      </c>
      <c r="H13" s="7">
        <v>10</v>
      </c>
      <c r="I13" s="12"/>
      <c r="J13" s="30"/>
    </row>
    <row r="14" ht="26.1" customHeight="1" spans="1:10">
      <c r="A14" s="16"/>
      <c r="B14" s="17"/>
      <c r="C14" s="17" t="s">
        <v>37</v>
      </c>
      <c r="D14" s="7" t="s">
        <v>150</v>
      </c>
      <c r="E14" s="18" t="s">
        <v>151</v>
      </c>
      <c r="F14" s="19" t="s">
        <v>151</v>
      </c>
      <c r="G14" s="7">
        <v>10</v>
      </c>
      <c r="H14" s="7">
        <v>10</v>
      </c>
      <c r="I14" s="12"/>
      <c r="J14" s="30"/>
    </row>
    <row r="15" ht="26.1" customHeight="1" spans="1:10">
      <c r="A15" s="16"/>
      <c r="B15" s="17"/>
      <c r="C15" s="17" t="s">
        <v>40</v>
      </c>
      <c r="D15" s="7" t="s">
        <v>152</v>
      </c>
      <c r="E15" s="20" t="s">
        <v>153</v>
      </c>
      <c r="F15" s="12" t="s">
        <v>153</v>
      </c>
      <c r="G15" s="7">
        <v>10</v>
      </c>
      <c r="H15" s="7">
        <v>10</v>
      </c>
      <c r="I15" s="12"/>
      <c r="J15" s="30"/>
    </row>
    <row r="16" ht="26.1" customHeight="1" spans="1:10">
      <c r="A16" s="16"/>
      <c r="B16" s="17"/>
      <c r="C16" s="17" t="s">
        <v>44</v>
      </c>
      <c r="D16" s="7" t="s">
        <v>154</v>
      </c>
      <c r="E16" s="7" t="s">
        <v>155</v>
      </c>
      <c r="F16" s="12" t="s">
        <v>156</v>
      </c>
      <c r="G16" s="7">
        <v>20</v>
      </c>
      <c r="H16" s="7">
        <v>20</v>
      </c>
      <c r="I16" s="12"/>
      <c r="J16" s="30"/>
    </row>
    <row r="17" ht="40.5" customHeight="1" spans="1:10">
      <c r="A17" s="16"/>
      <c r="B17" s="21" t="s">
        <v>48</v>
      </c>
      <c r="C17" s="17" t="s">
        <v>49</v>
      </c>
      <c r="D17" s="7" t="s">
        <v>157</v>
      </c>
      <c r="E17" s="22" t="s">
        <v>157</v>
      </c>
      <c r="F17" s="22" t="s">
        <v>158</v>
      </c>
      <c r="G17" s="7">
        <v>15</v>
      </c>
      <c r="H17" s="7">
        <v>15</v>
      </c>
      <c r="I17" s="12"/>
      <c r="J17" s="30"/>
    </row>
    <row r="18" ht="26.1" customHeight="1" spans="1:10">
      <c r="A18" s="16"/>
      <c r="B18" s="21"/>
      <c r="C18" s="17"/>
      <c r="D18" s="7" t="s">
        <v>159</v>
      </c>
      <c r="E18" s="22" t="s">
        <v>159</v>
      </c>
      <c r="F18" s="12" t="s">
        <v>159</v>
      </c>
      <c r="G18" s="7">
        <v>15</v>
      </c>
      <c r="H18" s="7">
        <v>15</v>
      </c>
      <c r="I18" s="12"/>
      <c r="J18" s="30"/>
    </row>
    <row r="19" ht="81.75" customHeight="1" spans="1:10">
      <c r="A19" s="16"/>
      <c r="B19" s="23" t="s">
        <v>57</v>
      </c>
      <c r="C19" s="17" t="s">
        <v>58</v>
      </c>
      <c r="D19" s="7" t="s">
        <v>160</v>
      </c>
      <c r="E19" s="7" t="s">
        <v>60</v>
      </c>
      <c r="F19" s="19">
        <v>0.95</v>
      </c>
      <c r="G19" s="7">
        <v>10</v>
      </c>
      <c r="H19" s="7">
        <v>10</v>
      </c>
      <c r="I19" s="12"/>
      <c r="J19" s="30"/>
    </row>
    <row r="20" ht="26.1" customHeight="1" spans="1:10">
      <c r="A20" s="24" t="s">
        <v>61</v>
      </c>
      <c r="B20" s="25"/>
      <c r="C20" s="25"/>
      <c r="D20" s="25"/>
      <c r="E20" s="25"/>
      <c r="F20" s="25"/>
      <c r="G20" s="26">
        <v>100</v>
      </c>
      <c r="H20" s="27">
        <f>SUM(H8,H13:H19)</f>
        <v>100</v>
      </c>
      <c r="I20" s="24"/>
      <c r="J20" s="27"/>
    </row>
  </sheetData>
  <mergeCells count="28">
    <mergeCell ref="A1:J1"/>
    <mergeCell ref="A2:J2"/>
    <mergeCell ref="A3:B3"/>
    <mergeCell ref="C3:J3"/>
    <mergeCell ref="A4:B4"/>
    <mergeCell ref="C4:D4"/>
    <mergeCell ref="F4:J4"/>
    <mergeCell ref="C5:E5"/>
    <mergeCell ref="F5:J5"/>
    <mergeCell ref="C6:E6"/>
    <mergeCell ref="F6:J6"/>
    <mergeCell ref="I12:J12"/>
    <mergeCell ref="I13:J13"/>
    <mergeCell ref="I14:J14"/>
    <mergeCell ref="I15:J15"/>
    <mergeCell ref="I16:J16"/>
    <mergeCell ref="I17:J17"/>
    <mergeCell ref="I18:J18"/>
    <mergeCell ref="I19:J19"/>
    <mergeCell ref="A20:F20"/>
    <mergeCell ref="I20:J20"/>
    <mergeCell ref="A12:A19"/>
    <mergeCell ref="B13:B16"/>
    <mergeCell ref="B17:B18"/>
    <mergeCell ref="C17:C18"/>
    <mergeCell ref="J8:J11"/>
    <mergeCell ref="A5:B6"/>
    <mergeCell ref="A7:B11"/>
  </mergeCells>
  <printOptions horizontalCentered="1"/>
  <pageMargins left="0.236220472440945" right="0.236220472440945" top="0.393700787401575" bottom="0.393700787401575" header="0.31496062992126" footer="0.31496062992126"/>
  <pageSetup paperSize="9" scale="5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1.基本药物制度补助资金</vt:lpstr>
      <vt:lpstr>2.疾控33人补助</vt:lpstr>
      <vt:lpstr>3.资本性支出</vt:lpstr>
      <vt:lpstr>4.基本公共卫生服务经费</vt:lpstr>
      <vt:lpstr>5.重大传染病防控-脑卒中筛查</vt:lpstr>
      <vt:lpstr>6.急救站点运维服务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wxb</dc:creator>
  <cp:lastModifiedBy>Administrator</cp:lastModifiedBy>
  <dcterms:created xsi:type="dcterms:W3CDTF">2023-09-13T17:31:00Z</dcterms:created>
  <dcterms:modified xsi:type="dcterms:W3CDTF">2023-09-19T08:12:41Z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80811D12362C42848F59269BE26B54E2</vt:lpwstr>
  </property>
</Properties>
</file>